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2"/>
  <workbookPr/>
  <mc:AlternateContent xmlns:mc="http://schemas.openxmlformats.org/markup-compatibility/2006">
    <mc:Choice Requires="x15">
      <x15ac:absPath xmlns:x15ac="http://schemas.microsoft.com/office/spreadsheetml/2010/11/ac" url="https://d.docs.live.net/616564b438d70b37/Documents/Flyball/Committee/Hybrid Teams/"/>
    </mc:Choice>
  </mc:AlternateContent>
  <xr:revisionPtr revIDLastSave="40" documentId="8_{6CE21BC8-E068-4AE5-91CE-2C08071EE723}" xr6:coauthVersionLast="47" xr6:coauthVersionMax="47" xr10:uidLastSave="{1817A755-AA71-4583-8AF9-705198F6331F}"/>
  <bookViews>
    <workbookView xWindow="-120" yWindow="-120" windowWidth="29040" windowHeight="15720" tabRatio="757" xr2:uid="{00000000-000D-0000-FFFF-FFFF00000000}"/>
  </bookViews>
  <sheets>
    <sheet name="Teams" sheetId="1" r:id="rId1"/>
    <sheet name="Seed1" sheetId="3" r:id="rId2"/>
    <sheet name="Seed2" sheetId="21" r:id="rId3"/>
    <sheet name="Seed3" sheetId="23" r:id="rId4"/>
    <sheet name="Seed4" sheetId="24" r:id="rId5"/>
    <sheet name="Seed5" sheetId="25" r:id="rId6"/>
    <sheet name="Seed6" sheetId="26" r:id="rId7"/>
    <sheet name="Seed7" sheetId="27" r:id="rId8"/>
    <sheet name="Round" sheetId="2" r:id="rId9"/>
    <sheet name="Round (x3)" sheetId="9" state="hidden" r:id="rId10"/>
    <sheet name="Roundx3 2" sheetId="15" state="hidden" r:id="rId11"/>
    <sheet name="Roundx3 3" sheetId="16" state="hidden" r:id="rId12"/>
    <sheet name="Block" sheetId="11" r:id="rId13"/>
    <sheet name="Sheet1" sheetId="20" state="hidden" r:id="rId14"/>
  </sheets>
  <definedNames>
    <definedName name="Division">Teams!$A$6:$M$9</definedName>
    <definedName name="_xlnm.Print_Area" localSheetId="12">Block!$A$2:$X$18</definedName>
    <definedName name="_xlnm.Print_Area" localSheetId="8">Round!$A$1:$K$45</definedName>
    <definedName name="_xlnm.Print_Area" localSheetId="9">'Round (x3)'!$A$1:$M$69</definedName>
    <definedName name="_xlnm.Print_Area" localSheetId="1">Seed1!$A$1:$AE$72</definedName>
    <definedName name="_xlnm.Print_Area" localSheetId="2">Seed2!$A$1:$AE$72</definedName>
    <definedName name="_xlnm.Print_Area" localSheetId="3">Seed3!$A$1:$AE$72</definedName>
    <definedName name="_xlnm.Print_Area" localSheetId="4">Seed4!$A$1:$AE$72</definedName>
    <definedName name="_xlnm.Print_Area" localSheetId="5">Seed5!$A$1:$AE$72</definedName>
    <definedName name="_xlnm.Print_Area" localSheetId="6">Seed6!$A$1:$AE$72</definedName>
    <definedName name="_xlnm.Print_Area" localSheetId="7">Seed7!$A$1:$AE$72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Z4" i="3" l="1"/>
  <c r="R2" i="3"/>
  <c r="H36" i="2"/>
  <c r="H17" i="2"/>
  <c r="C40" i="2"/>
  <c r="C36" i="2"/>
  <c r="H28" i="2"/>
  <c r="H32" i="2"/>
  <c r="C38" i="2"/>
  <c r="H40" i="2"/>
  <c r="C32" i="2"/>
  <c r="C26" i="2"/>
  <c r="H34" i="2"/>
  <c r="C30" i="2"/>
  <c r="H21" i="2"/>
  <c r="H42" i="2"/>
  <c r="C34" i="2"/>
  <c r="H26" i="2"/>
  <c r="C42" i="2"/>
  <c r="H30" i="2"/>
  <c r="H15" i="2"/>
  <c r="H44" i="2"/>
  <c r="C28" i="2"/>
  <c r="H19" i="2"/>
  <c r="H13" i="2"/>
  <c r="C44" i="2"/>
  <c r="H38" i="2"/>
  <c r="H23" i="2"/>
  <c r="H11" i="2"/>
  <c r="H9" i="2"/>
  <c r="H7" i="2"/>
  <c r="H5" i="2"/>
  <c r="H3" i="2"/>
  <c r="C23" i="2"/>
  <c r="C21" i="2"/>
  <c r="C19" i="2"/>
  <c r="C17" i="2"/>
  <c r="C15" i="2"/>
  <c r="C13" i="2"/>
  <c r="C11" i="2"/>
  <c r="C9" i="2"/>
  <c r="C7" i="2"/>
  <c r="C5" i="2"/>
  <c r="C3" i="2"/>
  <c r="A18" i="11"/>
  <c r="A16" i="11"/>
  <c r="A14" i="11"/>
  <c r="A12" i="11"/>
  <c r="A10" i="11"/>
  <c r="A8" i="11"/>
  <c r="A6" i="11"/>
  <c r="B62" i="27"/>
  <c r="B54" i="27"/>
  <c r="B46" i="27"/>
  <c r="B38" i="27"/>
  <c r="B28" i="27"/>
  <c r="B20" i="27"/>
  <c r="Z5" i="27"/>
  <c r="Z4" i="27"/>
  <c r="R2" i="27" s="1"/>
  <c r="E5" i="27"/>
  <c r="E4" i="27"/>
  <c r="B62" i="26"/>
  <c r="B54" i="26"/>
  <c r="B46" i="26"/>
  <c r="B38" i="26"/>
  <c r="B28" i="26"/>
  <c r="B20" i="26"/>
  <c r="Z5" i="26"/>
  <c r="Z4" i="26"/>
  <c r="R2" i="26" s="1"/>
  <c r="E5" i="26"/>
  <c r="E4" i="26"/>
  <c r="B62" i="25"/>
  <c r="B54" i="25"/>
  <c r="B46" i="25"/>
  <c r="B38" i="25"/>
  <c r="B28" i="25"/>
  <c r="B20" i="25"/>
  <c r="Z5" i="25"/>
  <c r="Z4" i="25"/>
  <c r="R2" i="25" s="1"/>
  <c r="E5" i="25"/>
  <c r="E4" i="25"/>
  <c r="B62" i="24"/>
  <c r="B54" i="24"/>
  <c r="B46" i="24"/>
  <c r="B38" i="24"/>
  <c r="B28" i="24"/>
  <c r="B20" i="24"/>
  <c r="Z5" i="24"/>
  <c r="Z4" i="24"/>
  <c r="R2" i="24" s="1"/>
  <c r="E5" i="24"/>
  <c r="E4" i="24"/>
  <c r="B62" i="23"/>
  <c r="B54" i="23"/>
  <c r="B46" i="23"/>
  <c r="B38" i="23"/>
  <c r="B28" i="23"/>
  <c r="B20" i="23"/>
  <c r="Z5" i="23"/>
  <c r="Z4" i="23"/>
  <c r="R2" i="23" s="1"/>
  <c r="E5" i="23"/>
  <c r="E4" i="23"/>
  <c r="B62" i="21"/>
  <c r="B54" i="21"/>
  <c r="B46" i="21"/>
  <c r="B38" i="21"/>
  <c r="B28" i="21"/>
  <c r="B20" i="21"/>
  <c r="Z5" i="21"/>
  <c r="Z4" i="21"/>
  <c r="R2" i="21" s="1"/>
  <c r="E5" i="21"/>
  <c r="E4" i="21"/>
  <c r="B62" i="3"/>
  <c r="B54" i="3"/>
  <c r="B46" i="3"/>
  <c r="B38" i="3"/>
  <c r="B28" i="3"/>
  <c r="B20" i="3"/>
  <c r="Z5" i="3"/>
  <c r="E5" i="3"/>
  <c r="E4" i="3"/>
  <c r="G13" i="1"/>
  <c r="Z3" i="27"/>
  <c r="E3" i="27"/>
  <c r="Z2" i="27"/>
  <c r="E2" i="27"/>
  <c r="Z3" i="26"/>
  <c r="E3" i="26"/>
  <c r="Z2" i="26"/>
  <c r="E2" i="26"/>
  <c r="Z3" i="25"/>
  <c r="E3" i="25"/>
  <c r="Z2" i="25"/>
  <c r="E2" i="25"/>
  <c r="Z3" i="24"/>
  <c r="E3" i="24"/>
  <c r="Z2" i="24"/>
  <c r="E2" i="24"/>
  <c r="Z3" i="23"/>
  <c r="E3" i="23"/>
  <c r="Z2" i="23"/>
  <c r="E2" i="23"/>
  <c r="Z3" i="21"/>
  <c r="E3" i="21"/>
  <c r="Z2" i="21"/>
  <c r="E2" i="21"/>
  <c r="Z3" i="3"/>
  <c r="Z2" i="3"/>
  <c r="E3" i="3"/>
  <c r="E2" i="3"/>
  <c r="Q16" i="25" l="1"/>
  <c r="Q16" i="24"/>
  <c r="Q16" i="21"/>
  <c r="Q16" i="3"/>
  <c r="Q16" i="27"/>
  <c r="Q16" i="23"/>
  <c r="Q16" i="26"/>
  <c r="C29" i="1"/>
  <c r="C28" i="1"/>
  <c r="C27" i="1"/>
  <c r="C26" i="1"/>
  <c r="C25" i="1"/>
  <c r="C24" i="1"/>
  <c r="C23" i="1"/>
  <c r="H35" i="2"/>
  <c r="C20" i="2"/>
  <c r="C6" i="2"/>
  <c r="H12" i="2"/>
  <c r="C10" i="2"/>
  <c r="C33" i="2"/>
  <c r="H41" i="2"/>
  <c r="E67" i="15"/>
  <c r="E63" i="16"/>
  <c r="I15" i="16"/>
  <c r="L42" i="16"/>
  <c r="I32" i="9"/>
  <c r="B30" i="15"/>
  <c r="I9" i="15"/>
  <c r="B59" i="9"/>
  <c r="E50" i="16"/>
  <c r="I63" i="15"/>
  <c r="L19" i="9"/>
  <c r="E48" i="15"/>
  <c r="L46" i="15"/>
  <c r="L24" i="9"/>
  <c r="B52" i="9"/>
  <c r="B48" i="9"/>
  <c r="B46" i="9"/>
  <c r="I42" i="9"/>
  <c r="I40" i="9"/>
  <c r="B38" i="16"/>
  <c r="C41" i="2"/>
  <c r="H39" i="2"/>
  <c r="C39" i="2"/>
  <c r="H33" i="2"/>
  <c r="H31" i="2"/>
  <c r="C31" i="2"/>
  <c r="C29" i="2"/>
  <c r="H20" i="2"/>
  <c r="H14" i="2"/>
  <c r="H6" i="2"/>
  <c r="C4" i="2"/>
  <c r="C35" i="2"/>
  <c r="H27" i="2"/>
  <c r="C27" i="2"/>
  <c r="H18" i="2"/>
  <c r="C12" i="2"/>
  <c r="H4" i="2"/>
  <c r="H37" i="2"/>
  <c r="D60" i="27" s="1"/>
  <c r="C37" i="2"/>
  <c r="H22" i="2"/>
  <c r="C16" i="2"/>
  <c r="H10" i="2"/>
  <c r="H2" i="2"/>
  <c r="C2" i="2"/>
  <c r="K1" i="2"/>
  <c r="C1" i="2"/>
  <c r="W2" i="11"/>
  <c r="H29" i="2"/>
  <c r="H25" i="2"/>
  <c r="H16" i="2"/>
  <c r="H8" i="2"/>
  <c r="C18" i="2"/>
  <c r="C25" i="2"/>
  <c r="C22" i="2"/>
  <c r="C14" i="2"/>
  <c r="C8" i="2"/>
  <c r="C43" i="2"/>
  <c r="H43" i="2"/>
  <c r="L17" i="9"/>
  <c r="E9" i="15"/>
  <c r="B26" i="16"/>
  <c r="I19" i="15"/>
  <c r="A17" i="11"/>
  <c r="A15" i="11"/>
  <c r="A13" i="11"/>
  <c r="A11" i="11"/>
  <c r="A9" i="11"/>
  <c r="A7" i="11"/>
  <c r="A5" i="11"/>
  <c r="A2" i="11"/>
  <c r="F45" i="2"/>
  <c r="D1" i="2"/>
  <c r="A45" i="2"/>
  <c r="H36" i="9"/>
  <c r="M36" i="9"/>
  <c r="F1" i="9"/>
  <c r="M1" i="9"/>
  <c r="F36" i="9"/>
  <c r="C36" i="9"/>
  <c r="J1" i="9"/>
  <c r="L12" i="9"/>
  <c r="E39" i="9"/>
  <c r="E47" i="9"/>
  <c r="B16" i="9"/>
  <c r="I51" i="9"/>
  <c r="B66" i="9"/>
  <c r="I31" i="9"/>
  <c r="B31" i="9"/>
  <c r="L66" i="9"/>
  <c r="E66" i="9"/>
  <c r="E45" i="9"/>
  <c r="B14" i="9"/>
  <c r="I49" i="9"/>
  <c r="B2" i="9"/>
  <c r="E10" i="9"/>
  <c r="B58" i="9"/>
  <c r="L31" i="9"/>
  <c r="I58" i="9"/>
  <c r="I2" i="9"/>
  <c r="E31" i="9"/>
  <c r="B25" i="9"/>
  <c r="E37" i="9"/>
  <c r="E53" i="9"/>
  <c r="E29" i="9"/>
  <c r="L64" i="9"/>
  <c r="B60" i="9"/>
  <c r="E2" i="9"/>
  <c r="I25" i="9"/>
  <c r="I60" i="9"/>
  <c r="L53" i="9"/>
  <c r="L37" i="9"/>
  <c r="B8" i="9"/>
  <c r="L2" i="9"/>
  <c r="B43" i="9"/>
  <c r="L29" i="9"/>
  <c r="E64" i="9"/>
  <c r="E18" i="9"/>
  <c r="I43" i="9"/>
  <c r="L18" i="9"/>
  <c r="I8" i="9"/>
  <c r="L21" i="9"/>
  <c r="I10" i="9"/>
  <c r="L16" i="9"/>
  <c r="B45" i="9"/>
  <c r="B47" i="9"/>
  <c r="E23" i="9"/>
  <c r="B12" i="9"/>
  <c r="I18" i="9"/>
  <c r="B21" i="9"/>
  <c r="I4" i="9"/>
  <c r="I39" i="9"/>
  <c r="E41" i="9"/>
  <c r="B27" i="9"/>
  <c r="I27" i="9"/>
  <c r="L23" i="9"/>
  <c r="I12" i="9"/>
  <c r="E56" i="9"/>
  <c r="I41" i="9"/>
  <c r="I29" i="9"/>
  <c r="B29" i="9"/>
  <c r="L51" i="9"/>
  <c r="L45" i="9"/>
  <c r="I14" i="9"/>
  <c r="B37" i="9"/>
  <c r="I23" i="9"/>
  <c r="B49" i="9"/>
  <c r="B23" i="9"/>
  <c r="B51" i="9"/>
  <c r="I16" i="9"/>
  <c r="E8" i="9"/>
  <c r="L49" i="9"/>
  <c r="E14" i="9"/>
  <c r="L8" i="9"/>
  <c r="I56" i="9"/>
  <c r="E60" i="9"/>
  <c r="I66" i="9"/>
  <c r="L25" i="9"/>
  <c r="L4" i="9"/>
  <c r="E12" i="9"/>
  <c r="E25" i="9"/>
  <c r="L39" i="9"/>
  <c r="E4" i="9"/>
  <c r="L60" i="9"/>
  <c r="L47" i="9"/>
  <c r="E43" i="9"/>
  <c r="I21" i="9"/>
  <c r="B4" i="9"/>
  <c r="L43" i="9"/>
  <c r="B56" i="9"/>
  <c r="L27" i="9"/>
  <c r="I37" i="9"/>
  <c r="L10" i="9"/>
  <c r="J36" i="9"/>
  <c r="C1" i="9"/>
  <c r="L58" i="9"/>
  <c r="B62" i="9"/>
  <c r="L41" i="9"/>
  <c r="E6" i="9"/>
  <c r="I62" i="9"/>
  <c r="B18" i="9"/>
  <c r="I53" i="9"/>
  <c r="E16" i="9"/>
  <c r="B6" i="9"/>
  <c r="B10" i="9"/>
  <c r="L56" i="9"/>
  <c r="I64" i="9"/>
  <c r="I6" i="9"/>
  <c r="E21" i="9"/>
  <c r="E51" i="9"/>
  <c r="B41" i="9"/>
  <c r="B64" i="9"/>
  <c r="I45" i="9"/>
  <c r="L62" i="9"/>
  <c r="L14" i="9"/>
  <c r="B39" i="9"/>
  <c r="E27" i="9"/>
  <c r="E49" i="9"/>
  <c r="E62" i="9"/>
  <c r="E58" i="9"/>
  <c r="B53" i="9"/>
  <c r="I47" i="9"/>
  <c r="L6" i="9"/>
  <c r="A36" i="9"/>
  <c r="A1" i="9"/>
  <c r="H1" i="9"/>
  <c r="M36" i="15"/>
  <c r="F36" i="15"/>
  <c r="M1" i="15"/>
  <c r="F1" i="15"/>
  <c r="C36" i="15"/>
  <c r="E4" i="15"/>
  <c r="L60" i="15"/>
  <c r="E66" i="15"/>
  <c r="I49" i="15"/>
  <c r="B37" i="15"/>
  <c r="I58" i="15"/>
  <c r="B58" i="15"/>
  <c r="I37" i="15"/>
  <c r="I23" i="15"/>
  <c r="E51" i="15"/>
  <c r="B8" i="15"/>
  <c r="I43" i="15"/>
  <c r="B43" i="15"/>
  <c r="I8" i="15"/>
  <c r="E64" i="15"/>
  <c r="L53" i="15"/>
  <c r="L64" i="15"/>
  <c r="E53" i="15"/>
  <c r="E37" i="15"/>
  <c r="B60" i="15"/>
  <c r="E29" i="15"/>
  <c r="E18" i="15"/>
  <c r="L29" i="15"/>
  <c r="I60" i="15"/>
  <c r="L37" i="15"/>
  <c r="I25" i="15"/>
  <c r="L18" i="15"/>
  <c r="B25" i="15"/>
  <c r="E2" i="15"/>
  <c r="L2" i="15"/>
  <c r="B45" i="15"/>
  <c r="L16" i="15"/>
  <c r="I6" i="15"/>
  <c r="B29" i="15"/>
  <c r="E16" i="15"/>
  <c r="I29" i="15"/>
  <c r="B6" i="15"/>
  <c r="L6" i="15"/>
  <c r="E6" i="15"/>
  <c r="B27" i="15"/>
  <c r="L41" i="15"/>
  <c r="E41" i="15"/>
  <c r="L21" i="15"/>
  <c r="I45" i="15"/>
  <c r="B64" i="15"/>
  <c r="B2" i="15"/>
  <c r="B14" i="15"/>
  <c r="I14" i="15"/>
  <c r="L10" i="15"/>
  <c r="B23" i="15"/>
  <c r="B49" i="15"/>
  <c r="L66" i="15"/>
  <c r="E31" i="15"/>
  <c r="L31" i="15"/>
  <c r="L45" i="15"/>
  <c r="E10" i="15"/>
  <c r="E47" i="15"/>
  <c r="E60" i="15"/>
  <c r="L47" i="15"/>
  <c r="L25" i="15"/>
  <c r="B51" i="15"/>
  <c r="I31" i="15"/>
  <c r="E25" i="15"/>
  <c r="L8" i="15"/>
  <c r="L43" i="15"/>
  <c r="B39" i="15"/>
  <c r="I39" i="15"/>
  <c r="L49" i="15"/>
  <c r="E12" i="15"/>
  <c r="L39" i="15"/>
  <c r="E39" i="15"/>
  <c r="B66" i="15"/>
  <c r="I51" i="15"/>
  <c r="I16" i="15"/>
  <c r="B31" i="15"/>
  <c r="L12" i="15"/>
  <c r="I66" i="15"/>
  <c r="L4" i="15"/>
  <c r="B16" i="15"/>
  <c r="J36" i="15"/>
  <c r="E49" i="15"/>
  <c r="B56" i="15"/>
  <c r="L14" i="15"/>
  <c r="B4" i="15"/>
  <c r="E45" i="15"/>
  <c r="I2" i="15"/>
  <c r="C1" i="15"/>
  <c r="J1" i="15"/>
  <c r="L23" i="15"/>
  <c r="I62" i="15"/>
  <c r="B53" i="15"/>
  <c r="B62" i="15"/>
  <c r="B18" i="15"/>
  <c r="I27" i="15"/>
  <c r="I12" i="15"/>
  <c r="B47" i="15"/>
  <c r="E58" i="15"/>
  <c r="I18" i="15"/>
  <c r="E56" i="15"/>
  <c r="I41" i="15"/>
  <c r="B10" i="15"/>
  <c r="L56" i="15"/>
  <c r="B41" i="15"/>
  <c r="I64" i="15"/>
  <c r="I10" i="15"/>
  <c r="E21" i="15"/>
  <c r="L51" i="15"/>
  <c r="I21" i="15"/>
  <c r="L62" i="15"/>
  <c r="I4" i="15"/>
  <c r="E27" i="15"/>
  <c r="I56" i="15"/>
  <c r="E62" i="15"/>
  <c r="L27" i="15"/>
  <c r="E43" i="15"/>
  <c r="E8" i="15"/>
  <c r="E14" i="15"/>
  <c r="B21" i="15"/>
  <c r="L58" i="15"/>
  <c r="I53" i="15"/>
  <c r="B12" i="15"/>
  <c r="I47" i="15"/>
  <c r="E23" i="15"/>
  <c r="A36" i="15"/>
  <c r="H1" i="15"/>
  <c r="H36" i="15"/>
  <c r="A1" i="15"/>
  <c r="M36" i="16"/>
  <c r="F36" i="16"/>
  <c r="M1" i="16"/>
  <c r="F1" i="16"/>
  <c r="I66" i="16"/>
  <c r="B16" i="16"/>
  <c r="E25" i="16"/>
  <c r="L39" i="16"/>
  <c r="L47" i="16"/>
  <c r="B37" i="16"/>
  <c r="L10" i="16"/>
  <c r="B23" i="16"/>
  <c r="I2" i="16"/>
  <c r="I49" i="16"/>
  <c r="L66" i="16"/>
  <c r="I37" i="16"/>
  <c r="I58" i="16"/>
  <c r="B49" i="16"/>
  <c r="I60" i="16"/>
  <c r="B25" i="16"/>
  <c r="I43" i="16"/>
  <c r="E18" i="16"/>
  <c r="E2" i="16"/>
  <c r="L2" i="16"/>
  <c r="E64" i="16"/>
  <c r="L53" i="16"/>
  <c r="B43" i="16"/>
  <c r="E53" i="16"/>
  <c r="I8" i="16"/>
  <c r="L37" i="16"/>
  <c r="L29" i="16"/>
  <c r="E29" i="16"/>
  <c r="B8" i="16"/>
  <c r="L18" i="16"/>
  <c r="I25" i="16"/>
  <c r="L64" i="16"/>
  <c r="E37" i="16"/>
  <c r="B60" i="16"/>
  <c r="I10" i="16"/>
  <c r="B6" i="16"/>
  <c r="I29" i="16"/>
  <c r="B10" i="16"/>
  <c r="L16" i="16"/>
  <c r="I45" i="16"/>
  <c r="I53" i="16"/>
  <c r="L6" i="16"/>
  <c r="E27" i="16"/>
  <c r="L27" i="16"/>
  <c r="I62" i="16"/>
  <c r="I41" i="16"/>
  <c r="E21" i="16"/>
  <c r="E56" i="16"/>
  <c r="B29" i="16"/>
  <c r="B14" i="16"/>
  <c r="B2" i="16"/>
  <c r="E31" i="16"/>
  <c r="L31" i="16"/>
  <c r="E45" i="16"/>
  <c r="E66" i="16"/>
  <c r="I23" i="16"/>
  <c r="E10" i="16"/>
  <c r="B58" i="16"/>
  <c r="I14" i="16"/>
  <c r="L45" i="16"/>
  <c r="E4" i="16"/>
  <c r="I31" i="16"/>
  <c r="B31" i="16"/>
  <c r="L12" i="16"/>
  <c r="L25" i="16"/>
  <c r="E39" i="16"/>
  <c r="L43" i="16"/>
  <c r="E14" i="16"/>
  <c r="L60" i="16"/>
  <c r="B51" i="16"/>
  <c r="E12" i="16"/>
  <c r="I16" i="16"/>
  <c r="E60" i="16"/>
  <c r="L4" i="16"/>
  <c r="B66" i="16"/>
  <c r="E47" i="16"/>
  <c r="I51" i="16"/>
  <c r="J1" i="16"/>
  <c r="C36" i="16"/>
  <c r="C1" i="16"/>
  <c r="L62" i="16"/>
  <c r="B4" i="16"/>
  <c r="I4" i="16"/>
  <c r="L49" i="16"/>
  <c r="J36" i="16"/>
  <c r="B12" i="16"/>
  <c r="B62" i="16"/>
  <c r="E58" i="16"/>
  <c r="B18" i="16"/>
  <c r="I18" i="16"/>
  <c r="B27" i="16"/>
  <c r="I27" i="16"/>
  <c r="E23" i="16"/>
  <c r="E6" i="16"/>
  <c r="L41" i="16"/>
  <c r="B47" i="16"/>
  <c r="I47" i="16"/>
  <c r="B53" i="16"/>
  <c r="I6" i="16"/>
  <c r="L21" i="16"/>
  <c r="B41" i="16"/>
  <c r="L51" i="16"/>
  <c r="L56" i="16"/>
  <c r="E51" i="16"/>
  <c r="E16" i="16"/>
  <c r="B64" i="16"/>
  <c r="I64" i="16"/>
  <c r="B45" i="16"/>
  <c r="I21" i="16"/>
  <c r="L14" i="16"/>
  <c r="L8" i="16"/>
  <c r="E62" i="16"/>
  <c r="I39" i="16"/>
  <c r="B39" i="16"/>
  <c r="B56" i="16"/>
  <c r="E49" i="16"/>
  <c r="I56" i="16"/>
  <c r="B21" i="16"/>
  <c r="E8" i="16"/>
  <c r="E43" i="16"/>
  <c r="E41" i="16"/>
  <c r="L58" i="16"/>
  <c r="I12" i="16"/>
  <c r="L23" i="16"/>
  <c r="A36" i="16"/>
  <c r="A1" i="16"/>
  <c r="H1" i="16"/>
  <c r="H36" i="16"/>
  <c r="J34" i="9" l="1"/>
  <c r="J34" i="16"/>
  <c r="C69" i="16"/>
  <c r="J69" i="9"/>
  <c r="C34" i="16"/>
  <c r="J69" i="15"/>
  <c r="H34" i="15"/>
  <c r="A34" i="15"/>
  <c r="H34" i="16"/>
  <c r="H69" i="15"/>
  <c r="D52" i="21"/>
  <c r="D36" i="25"/>
  <c r="D20" i="26"/>
  <c r="D28" i="3"/>
  <c r="D52" i="25"/>
  <c r="D60" i="23"/>
  <c r="D60" i="24"/>
  <c r="D60" i="25"/>
  <c r="D60" i="26"/>
  <c r="D52" i="24"/>
  <c r="D52" i="26"/>
  <c r="D52" i="27"/>
  <c r="D44" i="23"/>
  <c r="D36" i="27"/>
  <c r="D28" i="27"/>
  <c r="D44" i="21"/>
  <c r="D44" i="27"/>
  <c r="D36" i="24"/>
  <c r="D28" i="21"/>
  <c r="D20" i="21"/>
  <c r="D36" i="26"/>
  <c r="D28" i="25"/>
  <c r="D20" i="3"/>
  <c r="D20" i="24"/>
  <c r="D44" i="25"/>
  <c r="D36" i="3"/>
  <c r="D28" i="24"/>
  <c r="D36" i="21"/>
  <c r="D44" i="24"/>
  <c r="D60" i="21"/>
  <c r="D52" i="3"/>
  <c r="D28" i="26"/>
  <c r="D36" i="23"/>
  <c r="B22" i="15"/>
  <c r="B57" i="16"/>
  <c r="I22" i="15"/>
  <c r="B57" i="15"/>
  <c r="I22" i="9"/>
  <c r="I22" i="16"/>
  <c r="I57" i="15"/>
  <c r="B57" i="9"/>
  <c r="I57" i="16"/>
  <c r="B15" i="16"/>
  <c r="B50" i="16"/>
  <c r="I15" i="15"/>
  <c r="I50" i="16"/>
  <c r="I50" i="15"/>
  <c r="L57" i="9"/>
  <c r="E22" i="9"/>
  <c r="E57" i="15"/>
  <c r="E22" i="16"/>
  <c r="L22" i="9"/>
  <c r="E57" i="16"/>
  <c r="L57" i="16"/>
  <c r="L22" i="16"/>
  <c r="E22" i="15"/>
  <c r="E57" i="9"/>
  <c r="L57" i="15"/>
  <c r="L22" i="15"/>
  <c r="L5" i="16"/>
  <c r="E5" i="16"/>
  <c r="E40" i="16"/>
  <c r="L5" i="9"/>
  <c r="L40" i="15"/>
  <c r="L5" i="15"/>
  <c r="L40" i="16"/>
  <c r="L40" i="9"/>
  <c r="E5" i="9"/>
  <c r="E5" i="15"/>
  <c r="E40" i="15"/>
  <c r="E40" i="9"/>
  <c r="L3" i="9"/>
  <c r="E38" i="15"/>
  <c r="L38" i="9"/>
  <c r="E65" i="16"/>
  <c r="E30" i="9"/>
  <c r="D67" i="24"/>
  <c r="D67" i="3"/>
  <c r="D67" i="27"/>
  <c r="D67" i="26"/>
  <c r="D67" i="21"/>
  <c r="D67" i="25"/>
  <c r="D67" i="23"/>
  <c r="D60" i="3"/>
  <c r="L26" i="9"/>
  <c r="L26" i="15"/>
  <c r="E61" i="9"/>
  <c r="H69" i="16"/>
  <c r="A69" i="9"/>
  <c r="A69" i="16"/>
  <c r="H69" i="9"/>
  <c r="A69" i="15"/>
  <c r="A34" i="16"/>
  <c r="H34" i="9"/>
  <c r="A34" i="9"/>
  <c r="L44" i="16"/>
  <c r="B5" i="16"/>
  <c r="E13" i="15"/>
  <c r="L48" i="15"/>
  <c r="E3" i="9"/>
  <c r="E65" i="9"/>
  <c r="L30" i="16"/>
  <c r="E65" i="15"/>
  <c r="B63" i="15"/>
  <c r="I65" i="16"/>
  <c r="B40" i="15"/>
  <c r="E50" i="9"/>
  <c r="L52" i="15"/>
  <c r="B13" i="15"/>
  <c r="I48" i="9"/>
  <c r="B46" i="16"/>
  <c r="B11" i="16"/>
  <c r="B63" i="16"/>
  <c r="E15" i="15"/>
  <c r="I54" i="15"/>
  <c r="I11" i="15"/>
  <c r="B11" i="15"/>
  <c r="E52" i="9"/>
  <c r="B9" i="9"/>
  <c r="E26" i="9"/>
  <c r="B44" i="15"/>
  <c r="B9" i="15"/>
  <c r="I44" i="15"/>
  <c r="B44" i="9"/>
  <c r="I44" i="16"/>
  <c r="I9" i="16"/>
  <c r="I44" i="9"/>
  <c r="B9" i="16"/>
  <c r="B44" i="16"/>
  <c r="I61" i="16"/>
  <c r="L26" i="16"/>
  <c r="I7" i="15"/>
  <c r="B54" i="16"/>
  <c r="I61" i="9"/>
  <c r="L48" i="9"/>
  <c r="E15" i="16"/>
  <c r="L50" i="9"/>
  <c r="L50" i="16"/>
  <c r="E63" i="15"/>
  <c r="L17" i="15"/>
  <c r="E26" i="16"/>
  <c r="L15" i="15"/>
  <c r="E48" i="16"/>
  <c r="E50" i="15"/>
  <c r="L28" i="15"/>
  <c r="E63" i="9"/>
  <c r="L15" i="16"/>
  <c r="L52" i="9"/>
  <c r="B19" i="16"/>
  <c r="B30" i="16"/>
  <c r="L63" i="15"/>
  <c r="L15" i="9"/>
  <c r="L50" i="15"/>
  <c r="E28" i="16"/>
  <c r="L63" i="16"/>
  <c r="E15" i="9"/>
  <c r="L28" i="16"/>
  <c r="E13" i="9"/>
  <c r="I19" i="16"/>
  <c r="B24" i="16"/>
  <c r="E26" i="15"/>
  <c r="E61" i="16"/>
  <c r="L13" i="9"/>
  <c r="E28" i="15"/>
  <c r="L28" i="9"/>
  <c r="E52" i="16"/>
  <c r="E28" i="9"/>
  <c r="I30" i="9"/>
  <c r="E48" i="9"/>
  <c r="B7" i="16"/>
  <c r="L13" i="15"/>
  <c r="L13" i="16"/>
  <c r="L48" i="16"/>
  <c r="L63" i="9"/>
  <c r="B54" i="15"/>
  <c r="E13" i="16"/>
  <c r="I63" i="16"/>
  <c r="L54" i="9"/>
  <c r="B28" i="16"/>
  <c r="I28" i="15"/>
  <c r="I28" i="16"/>
  <c r="B28" i="9"/>
  <c r="B28" i="15"/>
  <c r="B63" i="9"/>
  <c r="I63" i="9"/>
  <c r="E19" i="9"/>
  <c r="I28" i="9"/>
  <c r="I54" i="9"/>
  <c r="I67" i="15"/>
  <c r="I26" i="16"/>
  <c r="B67" i="15"/>
  <c r="B32" i="16"/>
  <c r="B61" i="9"/>
  <c r="I61" i="15"/>
  <c r="I26" i="9"/>
  <c r="B48" i="15"/>
  <c r="B22" i="16"/>
  <c r="I57" i="9"/>
  <c r="L9" i="15"/>
  <c r="B22" i="9"/>
  <c r="B48" i="16"/>
  <c r="L42" i="9"/>
  <c r="B13" i="16"/>
  <c r="I13" i="9"/>
  <c r="I13" i="15"/>
  <c r="I13" i="16"/>
  <c r="B13" i="9"/>
  <c r="B67" i="16"/>
  <c r="I48" i="16"/>
  <c r="I48" i="15"/>
  <c r="E42" i="9"/>
  <c r="L3" i="16"/>
  <c r="L3" i="15"/>
  <c r="B54" i="9"/>
  <c r="E38" i="16"/>
  <c r="E38" i="9"/>
  <c r="L61" i="15"/>
  <c r="L38" i="16"/>
  <c r="L38" i="15"/>
  <c r="I9" i="9"/>
  <c r="E3" i="15"/>
  <c r="L61" i="16"/>
  <c r="B19" i="9"/>
  <c r="I54" i="16"/>
  <c r="I19" i="9"/>
  <c r="E61" i="15"/>
  <c r="L61" i="9"/>
  <c r="E3" i="16"/>
  <c r="B19" i="15"/>
  <c r="B24" i="9"/>
  <c r="I59" i="16"/>
  <c r="L30" i="15"/>
  <c r="L65" i="16"/>
  <c r="I24" i="15"/>
  <c r="B59" i="15"/>
  <c r="L30" i="9"/>
  <c r="E30" i="16"/>
  <c r="L65" i="9"/>
  <c r="I24" i="9"/>
  <c r="B24" i="15"/>
  <c r="I59" i="9"/>
  <c r="B59" i="16"/>
  <c r="L65" i="15"/>
  <c r="I24" i="16"/>
  <c r="I59" i="15"/>
  <c r="E30" i="15"/>
  <c r="L19" i="16"/>
  <c r="E54" i="16"/>
  <c r="L19" i="15"/>
  <c r="E19" i="16"/>
  <c r="I40" i="16"/>
  <c r="I5" i="9"/>
  <c r="B5" i="9"/>
  <c r="B5" i="15"/>
  <c r="B40" i="16"/>
  <c r="E54" i="9"/>
  <c r="I5" i="15"/>
  <c r="I40" i="15"/>
  <c r="B40" i="9"/>
  <c r="L54" i="15"/>
  <c r="E19" i="15"/>
  <c r="L54" i="16"/>
  <c r="I5" i="16"/>
  <c r="E54" i="15"/>
  <c r="E46" i="9"/>
  <c r="L46" i="9"/>
  <c r="E11" i="15"/>
  <c r="E59" i="15"/>
  <c r="E11" i="16"/>
  <c r="L46" i="16"/>
  <c r="B3" i="9"/>
  <c r="B52" i="15"/>
  <c r="E46" i="15"/>
  <c r="I38" i="9"/>
  <c r="E24" i="9"/>
  <c r="B52" i="16"/>
  <c r="I17" i="16"/>
  <c r="L59" i="15"/>
  <c r="E24" i="16"/>
  <c r="I38" i="16"/>
  <c r="I3" i="9"/>
  <c r="I17" i="9"/>
  <c r="I52" i="16"/>
  <c r="L24" i="16"/>
  <c r="B17" i="9"/>
  <c r="B17" i="15"/>
  <c r="B17" i="16"/>
  <c r="E46" i="16"/>
  <c r="L24" i="15"/>
  <c r="I17" i="15"/>
  <c r="B3" i="16"/>
  <c r="L59" i="9"/>
  <c r="E11" i="9"/>
  <c r="I52" i="15"/>
  <c r="I52" i="9"/>
  <c r="D28" i="23"/>
  <c r="D20" i="23"/>
  <c r="D20" i="27"/>
  <c r="D44" i="26"/>
  <c r="D44" i="3"/>
  <c r="D52" i="23"/>
  <c r="D20" i="25"/>
  <c r="E32" i="16"/>
  <c r="E32" i="9"/>
  <c r="B46" i="15"/>
  <c r="L52" i="16"/>
  <c r="B15" i="9"/>
  <c r="L67" i="9"/>
  <c r="L11" i="16"/>
  <c r="E44" i="9"/>
  <c r="I67" i="16"/>
  <c r="B38" i="15"/>
  <c r="C34" i="15"/>
  <c r="B26" i="15"/>
  <c r="L9" i="16"/>
  <c r="E7" i="16"/>
  <c r="L42" i="15"/>
  <c r="B65" i="15"/>
  <c r="I65" i="9"/>
  <c r="E42" i="16"/>
  <c r="B7" i="15"/>
  <c r="B42" i="16"/>
  <c r="E32" i="15"/>
  <c r="E17" i="16"/>
  <c r="L11" i="15"/>
  <c r="B15" i="15"/>
  <c r="L11" i="9"/>
  <c r="I38" i="15"/>
  <c r="E44" i="15"/>
  <c r="B38" i="9"/>
  <c r="C69" i="9"/>
  <c r="I11" i="9"/>
  <c r="B61" i="15"/>
  <c r="L44" i="15"/>
  <c r="E42" i="15"/>
  <c r="L7" i="15"/>
  <c r="I65" i="15"/>
  <c r="I32" i="15"/>
  <c r="E24" i="15"/>
  <c r="I7" i="16"/>
  <c r="B65" i="9"/>
  <c r="E9" i="16"/>
  <c r="B65" i="16"/>
  <c r="E7" i="9"/>
  <c r="E67" i="16"/>
  <c r="I46" i="16"/>
  <c r="B61" i="16"/>
  <c r="B26" i="9"/>
  <c r="E17" i="9"/>
  <c r="L44" i="9"/>
  <c r="B67" i="9"/>
  <c r="I32" i="16"/>
  <c r="E59" i="9"/>
  <c r="I7" i="9"/>
  <c r="B42" i="9"/>
  <c r="B42" i="15"/>
  <c r="E44" i="16"/>
  <c r="J69" i="16"/>
  <c r="I26" i="15"/>
  <c r="I3" i="16"/>
  <c r="B32" i="9"/>
  <c r="E17" i="15"/>
  <c r="L67" i="16"/>
  <c r="I15" i="9"/>
  <c r="B50" i="9"/>
  <c r="E67" i="9"/>
  <c r="I11" i="16"/>
  <c r="L32" i="16"/>
  <c r="L9" i="9"/>
  <c r="B3" i="15"/>
  <c r="J34" i="15"/>
  <c r="I46" i="9"/>
  <c r="C69" i="15"/>
  <c r="I3" i="15"/>
  <c r="C34" i="9"/>
  <c r="E59" i="16"/>
  <c r="I30" i="15"/>
  <c r="B30" i="9"/>
  <c r="I30" i="16"/>
  <c r="E7" i="15"/>
  <c r="B7" i="9"/>
  <c r="L7" i="16"/>
  <c r="I42" i="16"/>
  <c r="I42" i="15"/>
  <c r="B32" i="15"/>
  <c r="E9" i="9"/>
  <c r="L67" i="15"/>
  <c r="L32" i="15"/>
  <c r="L32" i="9"/>
  <c r="E52" i="15"/>
  <c r="B11" i="9"/>
  <c r="B50" i="15"/>
  <c r="I46" i="15"/>
  <c r="L17" i="16"/>
  <c r="I50" i="9"/>
  <c r="I67" i="9"/>
  <c r="L7" i="9"/>
  <c r="L59" i="16"/>
</calcChain>
</file>

<file path=xl/sharedStrings.xml><?xml version="1.0" encoding="utf-8"?>
<sst xmlns="http://schemas.openxmlformats.org/spreadsheetml/2006/main" count="2110" uniqueCount="126">
  <si>
    <t>Tournament:</t>
  </si>
  <si>
    <t>Date:</t>
  </si>
  <si>
    <t>Host Team:</t>
  </si>
  <si>
    <t>Head Judge</t>
  </si>
  <si>
    <t>Team</t>
  </si>
  <si>
    <t>Time</t>
  </si>
  <si>
    <t>TeamNo</t>
  </si>
  <si>
    <t>Captain</t>
  </si>
  <si>
    <t>Race 1</t>
  </si>
  <si>
    <t>W L T</t>
  </si>
  <si>
    <t>vs</t>
  </si>
  <si>
    <t>Race 2</t>
  </si>
  <si>
    <t>Race 3</t>
  </si>
  <si>
    <t>Race 4</t>
  </si>
  <si>
    <t>Race 5</t>
  </si>
  <si>
    <t>Race 6</t>
  </si>
  <si>
    <t>Race 7</t>
  </si>
  <si>
    <t>Race 8</t>
  </si>
  <si>
    <t>Race 9</t>
  </si>
  <si>
    <t>Race 10</t>
  </si>
  <si>
    <t>Race 11</t>
  </si>
  <si>
    <t>Race 12</t>
  </si>
  <si>
    <t>Race 13</t>
  </si>
  <si>
    <t>Race 14</t>
  </si>
  <si>
    <t>Race 15</t>
  </si>
  <si>
    <t>BFA Rules and Policies apply</t>
  </si>
  <si>
    <t>TO BE COMPLETED IN INK</t>
  </si>
  <si>
    <t>C.2</t>
  </si>
  <si>
    <t>Time Sheet</t>
  </si>
  <si>
    <t>Tournament</t>
  </si>
  <si>
    <t>Date</t>
  </si>
  <si>
    <t>Team Registration No:</t>
  </si>
  <si>
    <t>Dog</t>
  </si>
  <si>
    <t>Dogs BFA No</t>
  </si>
  <si>
    <t>Breed</t>
  </si>
  <si>
    <t>Handler</t>
  </si>
  <si>
    <t>Note: Handlers BFA number must be completed</t>
  </si>
  <si>
    <t xml:space="preserve">Race </t>
  </si>
  <si>
    <t>Opponent</t>
  </si>
  <si>
    <t>Dogs</t>
  </si>
  <si>
    <t>Place</t>
  </si>
  <si>
    <t xml:space="preserve">Fastest Time: </t>
  </si>
  <si>
    <t>TEAMS</t>
  </si>
  <si>
    <t>TOTAL POINTS</t>
  </si>
  <si>
    <t>RESULT</t>
  </si>
  <si>
    <t>Divisional Judge:</t>
  </si>
  <si>
    <t>Ring Party:</t>
  </si>
  <si>
    <t>RACE
2</t>
  </si>
  <si>
    <t>RACE
1</t>
  </si>
  <si>
    <t>RACE
3</t>
  </si>
  <si>
    <t>RACE
4</t>
  </si>
  <si>
    <t>RACE
5</t>
  </si>
  <si>
    <t>RACE
6</t>
  </si>
  <si>
    <t>RACE
7</t>
  </si>
  <si>
    <t>RACE
8</t>
  </si>
  <si>
    <t>RACE
 9</t>
  </si>
  <si>
    <t>RACE
10</t>
  </si>
  <si>
    <t>RACE
11</t>
  </si>
  <si>
    <t>RACE
12</t>
  </si>
  <si>
    <t>RACE
13</t>
  </si>
  <si>
    <t>RACE
14</t>
  </si>
  <si>
    <t>RACE
15</t>
  </si>
  <si>
    <t>Division Number</t>
  </si>
  <si>
    <t>Division Name:</t>
  </si>
  <si>
    <t>Division Breakout</t>
  </si>
  <si>
    <t>Paperwork</t>
  </si>
  <si>
    <t>Out</t>
  </si>
  <si>
    <t>In</t>
  </si>
  <si>
    <t>Captain's BFA Number</t>
  </si>
  <si>
    <t>Insert Div Name</t>
  </si>
  <si>
    <t>Insert Date</t>
  </si>
  <si>
    <t>Race</t>
  </si>
  <si>
    <t>B/O</t>
  </si>
  <si>
    <t>Race Result</t>
  </si>
  <si>
    <t>Fastest Time</t>
  </si>
  <si>
    <t>W   L</t>
  </si>
  <si>
    <t>Heat</t>
  </si>
  <si>
    <t>BREAKOUT TIME:</t>
  </si>
  <si>
    <t>Division</t>
  </si>
  <si>
    <t>RACE 16</t>
  </si>
  <si>
    <t>RACE 17</t>
  </si>
  <si>
    <t>RACE 18</t>
  </si>
  <si>
    <t>RACE 19</t>
  </si>
  <si>
    <t>RACE 20</t>
  </si>
  <si>
    <t>RACE 21</t>
  </si>
  <si>
    <r>
      <t>ROUND ROBIN RESULTS AND BEST TIMES</t>
    </r>
    <r>
      <rPr>
        <sz val="16"/>
        <rFont val="Calibri"/>
        <family val="2"/>
        <scheme val="minor"/>
      </rPr>
      <t xml:space="preserve"> ( 7 TEAM EVENT) </t>
    </r>
    <r>
      <rPr>
        <b/>
        <sz val="16"/>
        <rFont val="Calibri"/>
        <family val="2"/>
        <scheme val="minor"/>
      </rPr>
      <t xml:space="preserve"> </t>
    </r>
  </si>
  <si>
    <t>7 Team Round Robin</t>
  </si>
  <si>
    <t>W</t>
  </si>
  <si>
    <t>L</t>
  </si>
  <si>
    <t>T</t>
  </si>
  <si>
    <t>DIVISION OR TEAM B/O</t>
  </si>
  <si>
    <t>Insert Judge Name</t>
  </si>
  <si>
    <t>Insert Team/Insert Team</t>
  </si>
  <si>
    <t>Insert Host Name</t>
  </si>
  <si>
    <t>Insert HJ Name</t>
  </si>
  <si>
    <t>Insert Tournament Name</t>
  </si>
  <si>
    <t>Division:</t>
  </si>
  <si>
    <t>Complete the information requested in the boxes - Dvision Number, Name (where applicable), Judge etc - this will populate all the sheets in the workbook.</t>
  </si>
  <si>
    <t>This workbook has been put together to help tournament organisers produce their divisional paperwork for block racing. Information only needs to input into the boxes on this page, the rest of the workbook has been programmed to populate based on this information.</t>
  </si>
  <si>
    <t>If you know the Captain's Name and BFA number these can be inserted into the box provided and will populate on the relevant team sheet in the workbook, however this information is the resposbility of the team captainto complete when they collect the paperwork at your tournament.</t>
  </si>
  <si>
    <t>This area is for the teams in the division, complete this with the TRN number, team name and seed time.  This information will populate on the sheets in the workbook for that division and will work out the Divisional Break Out</t>
  </si>
  <si>
    <t>If a team is declaring a time then place a 'D' in column E this will then change the team sheets to show a team breakout rather than a divisional breakout.</t>
  </si>
  <si>
    <t>You do not need to complete the team captain information if it's not available to you</t>
  </si>
  <si>
    <t>Box loader Name</t>
  </si>
  <si>
    <t>_____________________________________</t>
  </si>
  <si>
    <t>Boxloader's BFA Number</t>
  </si>
  <si>
    <t>_________________</t>
  </si>
  <si>
    <t>Height</t>
  </si>
  <si>
    <t>Handler's BFA No</t>
  </si>
  <si>
    <t>Clean</t>
  </si>
  <si>
    <t>Code(s)</t>
  </si>
  <si>
    <t xml:space="preserve">INTERFERENCE CODES:  </t>
  </si>
  <si>
    <t>A = ACCIDENTAL (EG. FUMBLE/BALL)     B = CROSSED LANE (NO CHASE)       C = CROSSED LANE - CHASED</t>
  </si>
  <si>
    <t xml:space="preserve">D = AGGRESSION        X = CONTACT MADE   R = INTERFERENCE IN RUN BACK    T = DROPPED TREATS      </t>
  </si>
  <si>
    <t>Code</t>
  </si>
  <si>
    <t>Insert Division Number</t>
  </si>
  <si>
    <t>DIVISION</t>
  </si>
  <si>
    <t>Ring Party Assignments Acknowledged</t>
  </si>
  <si>
    <t>Hybrid</t>
  </si>
  <si>
    <t>Team 1</t>
  </si>
  <si>
    <t>Team 2</t>
  </si>
  <si>
    <t>Team 3</t>
  </si>
  <si>
    <t>Team 4</t>
  </si>
  <si>
    <t>Team 5</t>
  </si>
  <si>
    <t>Team 6</t>
  </si>
  <si>
    <t>Team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</si>
</sst>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 dd/mm/yy"/>
  </numFmts>
  <fonts count="4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2"/>
      <name val="Arial"/>
      <family val="2"/>
    </font>
    <font>
      <b/>
      <sz val="10"/>
      <name val="Arial"/>
      <family val="2"/>
    </font>
    <font>
      <b/>
      <sz val="15"/>
      <name val="Arial"/>
      <family val="2"/>
    </font>
    <font>
      <b/>
      <sz val="12"/>
      <color indexed="10"/>
      <name val="Arial"/>
      <family val="2"/>
    </font>
    <font>
      <b/>
      <sz val="12"/>
      <color indexed="12"/>
      <name val="Arial"/>
      <family val="2"/>
    </font>
    <font>
      <b/>
      <sz val="12"/>
      <name val="Arial"/>
      <family val="2"/>
    </font>
    <font>
      <sz val="10"/>
      <name val="Calibri"/>
      <family val="2"/>
      <scheme val="minor"/>
    </font>
    <font>
      <b/>
      <sz val="12"/>
      <name val="Calibri"/>
      <family val="2"/>
      <scheme val="minor"/>
    </font>
    <font>
      <sz val="12"/>
      <name val="Calibri"/>
      <family val="2"/>
      <scheme val="minor"/>
    </font>
    <font>
      <sz val="14"/>
      <name val="Calibri"/>
      <family val="2"/>
      <scheme val="minor"/>
    </font>
    <font>
      <b/>
      <sz val="10"/>
      <name val="Calibri"/>
      <family val="2"/>
      <scheme val="minor"/>
    </font>
    <font>
      <sz val="11"/>
      <name val="Calibri"/>
      <family val="2"/>
      <scheme val="minor"/>
    </font>
    <font>
      <b/>
      <sz val="11"/>
      <name val="Calibri"/>
      <family val="2"/>
      <scheme val="minor"/>
    </font>
    <font>
      <sz val="11"/>
      <color theme="1"/>
      <name val="Calibri"/>
      <family val="2"/>
      <scheme val="minor"/>
    </font>
    <font>
      <b/>
      <sz val="11"/>
      <color rgb="FFCC00CC"/>
      <name val="Calibri"/>
      <family val="2"/>
      <scheme val="minor"/>
    </font>
    <font>
      <b/>
      <sz val="11"/>
      <color rgb="FFFF3399"/>
      <name val="Calibri"/>
      <family val="2"/>
      <scheme val="minor"/>
    </font>
    <font>
      <sz val="8"/>
      <name val="Calibri"/>
      <family val="2"/>
      <scheme val="minor"/>
    </font>
    <font>
      <b/>
      <sz val="15"/>
      <name val="Calibri"/>
      <family val="2"/>
      <scheme val="minor"/>
    </font>
    <font>
      <b/>
      <sz val="11"/>
      <color indexed="10"/>
      <name val="Calibri"/>
      <family val="2"/>
      <scheme val="minor"/>
    </font>
    <font>
      <b/>
      <sz val="12"/>
      <color indexed="12"/>
      <name val="Calibri"/>
      <family val="2"/>
      <scheme val="minor"/>
    </font>
    <font>
      <b/>
      <sz val="12"/>
      <color indexed="10"/>
      <name val="Calibri"/>
      <family val="2"/>
      <scheme val="minor"/>
    </font>
    <font>
      <b/>
      <sz val="16"/>
      <name val="Calibri"/>
      <family val="2"/>
      <scheme val="minor"/>
    </font>
    <font>
      <sz val="16"/>
      <name val="Calibri"/>
      <family val="2"/>
      <scheme val="minor"/>
    </font>
    <font>
      <b/>
      <sz val="11"/>
      <color indexed="9"/>
      <name val="Calibri"/>
      <family val="2"/>
      <scheme val="minor"/>
    </font>
    <font>
      <b/>
      <sz val="9"/>
      <name val="Calibri"/>
      <family val="2"/>
      <scheme val="minor"/>
    </font>
    <font>
      <b/>
      <sz val="14"/>
      <name val="Calibri"/>
      <family val="2"/>
      <scheme val="minor"/>
    </font>
    <font>
      <b/>
      <sz val="20"/>
      <name val="Calibri"/>
      <family val="2"/>
      <scheme val="minor"/>
    </font>
    <font>
      <b/>
      <sz val="11"/>
      <color rgb="FFFF0000"/>
      <name val="Calibri"/>
      <family val="2"/>
      <scheme val="minor"/>
    </font>
    <font>
      <b/>
      <sz val="11"/>
      <color theme="0"/>
      <name val="Calibri"/>
      <family val="2"/>
      <scheme val="minor"/>
    </font>
    <font>
      <b/>
      <sz val="11"/>
      <color rgb="FF0000FF"/>
      <name val="Calibri"/>
      <family val="2"/>
      <scheme val="minor"/>
    </font>
    <font>
      <sz val="14"/>
      <name val="Arial"/>
      <family val="2"/>
    </font>
    <font>
      <sz val="11"/>
      <color rgb="FFFF0000"/>
      <name val="Calibri"/>
      <family val="2"/>
      <scheme val="minor"/>
    </font>
    <font>
      <b/>
      <sz val="22"/>
      <color rgb="FFFF0000"/>
      <name val="Calibri"/>
      <family val="2"/>
      <scheme val="minor"/>
    </font>
    <font>
      <sz val="22"/>
      <name val="Calibri"/>
      <family val="2"/>
      <scheme val="minor"/>
    </font>
    <font>
      <b/>
      <sz val="22"/>
      <color rgb="FF0000FF"/>
      <name val="Calibri"/>
      <family val="2"/>
      <scheme val="minor"/>
    </font>
    <font>
      <b/>
      <sz val="26"/>
      <color rgb="FFFF0000"/>
      <name val="Calibri"/>
      <family val="2"/>
      <scheme val="minor"/>
    </font>
    <font>
      <b/>
      <sz val="24"/>
      <color rgb="FF0000FF"/>
      <name val="Calibri"/>
      <family val="2"/>
      <scheme val="minor"/>
    </font>
    <font>
      <sz val="10"/>
      <name val="Arial"/>
      <family val="2"/>
    </font>
  </fonts>
  <fills count="12">
    <fill>
      <patternFill patternType="none"/>
    </fill>
    <fill>
      <patternFill patternType="gray125"/>
    </fill>
    <fill>
      <patternFill patternType="solid">
        <fgColor indexed="8"/>
        <bgColor indexed="64"/>
      </patternFill>
    </fill>
    <fill>
      <patternFill patternType="gray0625"/>
    </fill>
    <fill>
      <patternFill patternType="solid">
        <fgColor indexed="13"/>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0"/>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ashed">
        <color auto="1"/>
      </right>
      <top style="dotted">
        <color auto="1"/>
      </top>
      <bottom style="dashed">
        <color auto="1"/>
      </bottom>
      <diagonal/>
    </border>
    <border>
      <left style="dashed">
        <color auto="1"/>
      </left>
      <right style="dashed">
        <color auto="1"/>
      </right>
      <top style="dotted">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diagonal/>
    </border>
    <border>
      <left style="dashed">
        <color auto="1"/>
      </left>
      <right style="thin">
        <color auto="1"/>
      </right>
      <top style="dotted">
        <color auto="1"/>
      </top>
      <bottom style="dashed">
        <color auto="1"/>
      </bottom>
      <diagonal/>
    </border>
    <border>
      <left style="dashed">
        <color auto="1"/>
      </left>
      <right style="thin">
        <color auto="1"/>
      </right>
      <top style="dashed">
        <color auto="1"/>
      </top>
      <bottom style="dashed">
        <color auto="1"/>
      </bottom>
      <diagonal/>
    </border>
    <border>
      <left/>
      <right style="thin">
        <color auto="1"/>
      </right>
      <top style="dashed">
        <color auto="1"/>
      </top>
      <bottom/>
      <diagonal/>
    </border>
    <border>
      <left style="dotted">
        <color auto="1"/>
      </left>
      <right/>
      <top style="dashed">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thick">
        <color auto="1"/>
      </right>
      <top style="thin">
        <color auto="1"/>
      </top>
      <bottom style="thin">
        <color auto="1"/>
      </bottom>
      <diagonal/>
    </border>
    <border>
      <left style="medium">
        <color indexed="64"/>
      </left>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style="thin">
        <color auto="1"/>
      </bottom>
      <diagonal/>
    </border>
  </borders>
  <cellStyleXfs count="2">
    <xf numFmtId="0" fontId="0" fillId="0" borderId="0"/>
    <xf numFmtId="0" fontId="43" fillId="0" borderId="0"/>
  </cellStyleXfs>
  <cellXfs count="269">
    <xf numFmtId="0" fontId="0" fillId="0" borderId="0" xfId="0"/>
    <xf numFmtId="0" fontId="6" fillId="0" borderId="0" xfId="0" applyFont="1"/>
    <xf numFmtId="0" fontId="0" fillId="0" borderId="0" xfId="0" applyAlignment="1">
      <alignment horizontal="center"/>
    </xf>
    <xf numFmtId="0" fontId="9" fillId="0" borderId="0" xfId="0" applyFont="1"/>
    <xf numFmtId="0" fontId="10" fillId="0" borderId="0" xfId="0" applyFont="1"/>
    <xf numFmtId="0" fontId="0" fillId="0" borderId="9" xfId="0" applyBorder="1"/>
    <xf numFmtId="0" fontId="5" fillId="0" borderId="0" xfId="0" applyFont="1"/>
    <xf numFmtId="0" fontId="8" fillId="0" borderId="10" xfId="0" applyFont="1" applyBorder="1"/>
    <xf numFmtId="0" fontId="0" fillId="0" borderId="11" xfId="0" applyBorder="1"/>
    <xf numFmtId="0" fontId="8" fillId="0" borderId="12" xfId="0" applyFont="1" applyBorder="1" applyAlignment="1">
      <alignment horizontal="right"/>
    </xf>
    <xf numFmtId="0" fontId="6" fillId="0" borderId="13" xfId="0" applyFont="1" applyBorder="1"/>
    <xf numFmtId="0" fontId="10" fillId="0" borderId="14" xfId="0" applyFont="1" applyBorder="1"/>
    <xf numFmtId="0" fontId="9" fillId="0" borderId="14" xfId="0" applyFont="1" applyBorder="1"/>
    <xf numFmtId="0" fontId="0" fillId="0" borderId="15" xfId="0" applyBorder="1"/>
    <xf numFmtId="0" fontId="5" fillId="0" borderId="16" xfId="0" applyFont="1" applyBorder="1"/>
    <xf numFmtId="0" fontId="6" fillId="0" borderId="15" xfId="0" applyFont="1" applyBorder="1"/>
    <xf numFmtId="0" fontId="10" fillId="0" borderId="16" xfId="0" applyFont="1" applyBorder="1"/>
    <xf numFmtId="0" fontId="9" fillId="0" borderId="16" xfId="0" applyFont="1" applyBorder="1"/>
    <xf numFmtId="0" fontId="7" fillId="0" borderId="15" xfId="0" applyFont="1" applyBorder="1"/>
    <xf numFmtId="0" fontId="5" fillId="0" borderId="17" xfId="0" applyFont="1" applyBorder="1"/>
    <xf numFmtId="0" fontId="7" fillId="5" borderId="15" xfId="0" applyFont="1" applyFill="1" applyBorder="1"/>
    <xf numFmtId="0" fontId="5" fillId="5" borderId="16" xfId="0" applyFont="1" applyFill="1" applyBorder="1"/>
    <xf numFmtId="164" fontId="7" fillId="0" borderId="11" xfId="0" applyNumberFormat="1" applyFont="1" applyBorder="1" applyAlignment="1">
      <alignment horizontal="center"/>
    </xf>
    <xf numFmtId="0" fontId="6" fillId="0" borderId="14" xfId="0" applyFont="1" applyBorder="1" applyAlignment="1">
      <alignment horizontal="center"/>
    </xf>
    <xf numFmtId="0" fontId="5" fillId="0" borderId="16" xfId="0" applyFont="1" applyBorder="1" applyAlignment="1">
      <alignment horizontal="center"/>
    </xf>
    <xf numFmtId="0" fontId="6" fillId="0" borderId="16" xfId="0" applyFont="1" applyBorder="1" applyAlignment="1">
      <alignment horizontal="center"/>
    </xf>
    <xf numFmtId="0" fontId="5" fillId="5" borderId="16" xfId="0" applyFont="1" applyFill="1" applyBorder="1" applyAlignment="1">
      <alignment horizontal="center"/>
    </xf>
    <xf numFmtId="0" fontId="5" fillId="0" borderId="0" xfId="0" applyFont="1" applyAlignment="1">
      <alignment horizontal="center"/>
    </xf>
    <xf numFmtId="0" fontId="6" fillId="0" borderId="0" xfId="0" applyFont="1" applyAlignment="1">
      <alignment horizontal="center"/>
    </xf>
    <xf numFmtId="0" fontId="6" fillId="0" borderId="18" xfId="0" applyFont="1" applyBorder="1" applyAlignment="1">
      <alignment horizontal="center"/>
    </xf>
    <xf numFmtId="0" fontId="0" fillId="0" borderId="19" xfId="0" applyBorder="1" applyAlignment="1">
      <alignment horizontal="center"/>
    </xf>
    <xf numFmtId="0" fontId="6" fillId="0" borderId="19" xfId="0" applyFont="1" applyBorder="1" applyAlignment="1">
      <alignment horizontal="center"/>
    </xf>
    <xf numFmtId="0" fontId="0" fillId="5" borderId="19" xfId="0" applyFill="1" applyBorder="1" applyAlignment="1">
      <alignment horizontal="center"/>
    </xf>
    <xf numFmtId="0" fontId="0" fillId="0" borderId="20" xfId="0" applyBorder="1" applyAlignment="1">
      <alignment horizontal="center"/>
    </xf>
    <xf numFmtId="0" fontId="5" fillId="0" borderId="21" xfId="0" applyFont="1" applyBorder="1" applyAlignment="1">
      <alignment horizontal="center"/>
    </xf>
    <xf numFmtId="0" fontId="17" fillId="0" borderId="0" xfId="0" applyFont="1" applyAlignment="1">
      <alignment vertical="center"/>
    </xf>
    <xf numFmtId="0" fontId="17" fillId="0" borderId="1" xfId="0" applyFont="1" applyBorder="1" applyAlignment="1">
      <alignment vertical="center"/>
    </xf>
    <xf numFmtId="0" fontId="17" fillId="0" borderId="5" xfId="0" applyFont="1" applyBorder="1" applyAlignment="1">
      <alignment vertical="center"/>
    </xf>
    <xf numFmtId="49" fontId="17" fillId="0" borderId="2" xfId="0" applyNumberFormat="1" applyFont="1" applyBorder="1" applyAlignment="1">
      <alignment horizontal="center" vertical="center"/>
    </xf>
    <xf numFmtId="2" fontId="18" fillId="0" borderId="2" xfId="0" applyNumberFormat="1" applyFont="1" applyBorder="1" applyAlignment="1">
      <alignment horizontal="center" vertical="center"/>
    </xf>
    <xf numFmtId="0" fontId="17" fillId="0" borderId="2" xfId="0" applyFont="1" applyBorder="1" applyAlignment="1">
      <alignment vertical="center"/>
    </xf>
    <xf numFmtId="0" fontId="18" fillId="0" borderId="0" xfId="0" applyFont="1" applyAlignment="1">
      <alignment vertical="center"/>
    </xf>
    <xf numFmtId="0" fontId="18" fillId="0" borderId="2" xfId="0" applyFont="1" applyBorder="1" applyAlignment="1">
      <alignment horizontal="centerContinuous" vertical="center"/>
    </xf>
    <xf numFmtId="0" fontId="18" fillId="0" borderId="0" xfId="0" applyFont="1" applyAlignment="1">
      <alignment horizontal="center" vertical="center"/>
    </xf>
    <xf numFmtId="0" fontId="12" fillId="0" borderId="0" xfId="0" applyFont="1" applyAlignment="1">
      <alignment horizontal="center" vertical="center"/>
    </xf>
    <xf numFmtId="0" fontId="18" fillId="0" borderId="0" xfId="0" applyFont="1" applyAlignment="1">
      <alignment horizontal="right" vertical="center"/>
    </xf>
    <xf numFmtId="0" fontId="17" fillId="0" borderId="0" xfId="0" applyFont="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xf>
    <xf numFmtId="0" fontId="22"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27" fillId="0" borderId="2"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shrinkToFit="1"/>
    </xf>
    <xf numFmtId="0" fontId="15" fillId="0" borderId="2" xfId="0" applyFont="1" applyBorder="1" applyAlignment="1">
      <alignment horizontal="center" vertical="center"/>
    </xf>
    <xf numFmtId="0" fontId="17" fillId="0" borderId="6" xfId="0" applyFont="1" applyBorder="1" applyAlignment="1">
      <alignment vertical="center"/>
    </xf>
    <xf numFmtId="0" fontId="17" fillId="0" borderId="6" xfId="0" applyFont="1" applyBorder="1" applyAlignment="1">
      <alignment horizontal="center" vertical="center"/>
    </xf>
    <xf numFmtId="0" fontId="17" fillId="0" borderId="8" xfId="0" applyFont="1" applyBorder="1" applyAlignment="1">
      <alignment vertical="center"/>
    </xf>
    <xf numFmtId="0" fontId="18" fillId="0" borderId="0" xfId="0" applyFont="1" applyAlignment="1">
      <alignment horizontal="left" vertical="center"/>
    </xf>
    <xf numFmtId="0" fontId="17" fillId="2" borderId="0" xfId="0" applyFont="1" applyFill="1" applyAlignment="1">
      <alignment vertical="center"/>
    </xf>
    <xf numFmtId="0" fontId="29" fillId="2" borderId="0" xfId="0" applyFont="1" applyFill="1" applyAlignment="1">
      <alignment horizontal="right" vertical="center"/>
    </xf>
    <xf numFmtId="0" fontId="17" fillId="0" borderId="2" xfId="0" applyFont="1" applyBorder="1" applyAlignment="1">
      <alignment horizontal="center" vertical="center"/>
    </xf>
    <xf numFmtId="0" fontId="17" fillId="0" borderId="4" xfId="0" applyFont="1" applyBorder="1" applyAlignment="1">
      <alignment vertical="center"/>
    </xf>
    <xf numFmtId="0" fontId="24" fillId="0" borderId="3" xfId="0" applyFont="1" applyBorder="1" applyAlignment="1">
      <alignment vertical="center"/>
    </xf>
    <xf numFmtId="0" fontId="17" fillId="0" borderId="2" xfId="0" applyFont="1" applyBorder="1" applyAlignment="1">
      <alignment horizontal="center" vertical="center" wrapText="1"/>
    </xf>
    <xf numFmtId="0" fontId="21" fillId="0" borderId="2" xfId="0" applyFont="1" applyBorder="1" applyAlignment="1">
      <alignment horizontal="center" vertical="center"/>
    </xf>
    <xf numFmtId="0" fontId="20" fillId="0" borderId="2" xfId="0" applyFont="1" applyBorder="1" applyAlignment="1">
      <alignment horizontal="center" vertical="center"/>
    </xf>
    <xf numFmtId="0" fontId="26" fillId="0" borderId="2" xfId="0" applyFont="1" applyBorder="1" applyAlignment="1">
      <alignment horizontal="center" vertical="center"/>
    </xf>
    <xf numFmtId="0" fontId="27" fillId="0" borderId="2" xfId="0" applyFont="1" applyBorder="1" applyAlignment="1">
      <alignment horizontal="center" vertical="center" wrapText="1"/>
    </xf>
    <xf numFmtId="0" fontId="28" fillId="3" borderId="2" xfId="0" applyFont="1" applyFill="1" applyBorder="1" applyAlignment="1">
      <alignment horizontal="center" vertical="center"/>
    </xf>
    <xf numFmtId="0" fontId="28" fillId="7" borderId="2" xfId="0" applyFont="1" applyFill="1" applyBorder="1" applyAlignment="1">
      <alignment horizontal="center" vertical="center"/>
    </xf>
    <xf numFmtId="0" fontId="28" fillId="6" borderId="2" xfId="0" applyFont="1" applyFill="1" applyBorder="1" applyAlignment="1">
      <alignment horizontal="center" vertical="center"/>
    </xf>
    <xf numFmtId="0" fontId="14" fillId="0" borderId="2" xfId="0" applyFont="1" applyBorder="1" applyAlignment="1">
      <alignment horizontal="center" vertical="center" wrapText="1"/>
    </xf>
    <xf numFmtId="0" fontId="14" fillId="3" borderId="2" xfId="0" applyFont="1" applyFill="1" applyBorder="1" applyAlignment="1">
      <alignment horizontal="center" vertical="center"/>
    </xf>
    <xf numFmtId="0" fontId="14" fillId="7" borderId="2" xfId="0" applyFont="1" applyFill="1" applyBorder="1" applyAlignment="1">
      <alignment horizontal="center" vertical="center"/>
    </xf>
    <xf numFmtId="0" fontId="14" fillId="6" borderId="2" xfId="0" applyFont="1" applyFill="1" applyBorder="1" applyAlignment="1">
      <alignment horizontal="center" vertical="center"/>
    </xf>
    <xf numFmtId="0" fontId="28" fillId="3" borderId="4" xfId="0" applyFont="1" applyFill="1" applyBorder="1" applyAlignment="1">
      <alignment horizontal="center" vertical="center"/>
    </xf>
    <xf numFmtId="0" fontId="14" fillId="3" borderId="4" xfId="0" applyFont="1" applyFill="1" applyBorder="1" applyAlignment="1">
      <alignment horizontal="center" vertical="center"/>
    </xf>
    <xf numFmtId="0" fontId="25" fillId="0" borderId="5" xfId="0" applyFont="1" applyBorder="1" applyAlignment="1">
      <alignment horizontal="center" vertical="center"/>
    </xf>
    <xf numFmtId="0" fontId="22" fillId="5" borderId="5"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22" fillId="5" borderId="26" xfId="0" applyFont="1" applyFill="1" applyBorder="1" applyAlignment="1">
      <alignment horizontal="center" vertical="center"/>
    </xf>
    <xf numFmtId="2" fontId="12" fillId="0" borderId="28" xfId="0" applyNumberFormat="1" applyFont="1" applyBorder="1" applyAlignment="1">
      <alignment horizontal="center" vertical="center"/>
    </xf>
    <xf numFmtId="0" fontId="22" fillId="5" borderId="27" xfId="0" applyFont="1" applyFill="1" applyBorder="1" applyAlignment="1">
      <alignment horizontal="center" vertical="center"/>
    </xf>
    <xf numFmtId="0" fontId="18" fillId="0" borderId="31" xfId="0" applyFont="1" applyBorder="1" applyAlignment="1">
      <alignment horizontal="left" vertical="center"/>
    </xf>
    <xf numFmtId="0" fontId="17" fillId="0" borderId="8" xfId="0" applyFont="1" applyBorder="1" applyAlignment="1">
      <alignment horizontal="center" vertical="center"/>
    </xf>
    <xf numFmtId="0" fontId="18" fillId="0" borderId="8" xfId="0" applyFont="1" applyBorder="1" applyAlignment="1">
      <alignment horizontal="left" vertical="center"/>
    </xf>
    <xf numFmtId="0" fontId="18" fillId="0" borderId="33" xfId="0" applyFont="1" applyBorder="1" applyAlignment="1">
      <alignment horizontal="left" vertical="center"/>
    </xf>
    <xf numFmtId="0" fontId="17" fillId="0" borderId="35" xfId="0" applyFont="1" applyBorder="1" applyAlignment="1">
      <alignment vertical="center"/>
    </xf>
    <xf numFmtId="0" fontId="17" fillId="0" borderId="37" xfId="0" applyFont="1" applyBorder="1" applyAlignment="1">
      <alignment vertical="center"/>
    </xf>
    <xf numFmtId="0" fontId="17" fillId="0" borderId="38" xfId="0" applyFont="1" applyBorder="1" applyAlignment="1">
      <alignment vertical="center"/>
    </xf>
    <xf numFmtId="0" fontId="17" fillId="0" borderId="39" xfId="0" applyFont="1" applyBorder="1" applyAlignment="1">
      <alignment vertical="center"/>
    </xf>
    <xf numFmtId="0" fontId="17" fillId="0" borderId="25" xfId="0" applyFont="1" applyBorder="1" applyAlignment="1">
      <alignment vertical="center"/>
    </xf>
    <xf numFmtId="0" fontId="29" fillId="8" borderId="0" xfId="0" applyFont="1" applyFill="1" applyAlignment="1">
      <alignment vertical="center"/>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17" fillId="0" borderId="33" xfId="0" applyFont="1" applyBorder="1" applyAlignment="1">
      <alignment vertical="center"/>
    </xf>
    <xf numFmtId="0" fontId="18" fillId="0" borderId="36" xfId="0" applyFont="1" applyBorder="1" applyAlignment="1">
      <alignment horizontal="centerContinuous" vertical="center"/>
    </xf>
    <xf numFmtId="0" fontId="17" fillId="0" borderId="40" xfId="0" applyFont="1" applyBorder="1" applyAlignment="1">
      <alignment vertical="center"/>
    </xf>
    <xf numFmtId="0" fontId="17" fillId="0" borderId="41" xfId="0" applyFont="1" applyBorder="1" applyAlignment="1">
      <alignment vertical="center"/>
    </xf>
    <xf numFmtId="0" fontId="17" fillId="10" borderId="0" xfId="0" applyFont="1" applyFill="1" applyAlignment="1">
      <alignment vertical="center"/>
    </xf>
    <xf numFmtId="0" fontId="17" fillId="10" borderId="0" xfId="0" applyFont="1" applyFill="1" applyAlignment="1">
      <alignment horizontal="center" vertical="center"/>
    </xf>
    <xf numFmtId="0" fontId="12" fillId="0" borderId="0" xfId="0" applyFont="1" applyAlignment="1">
      <alignment vertical="center"/>
    </xf>
    <xf numFmtId="0" fontId="33" fillId="0" borderId="3" xfId="0" applyFont="1" applyBorder="1" applyAlignment="1">
      <alignment vertical="center"/>
    </xf>
    <xf numFmtId="0" fontId="35" fillId="0" borderId="3" xfId="0" applyFont="1" applyBorder="1" applyAlignment="1">
      <alignment vertical="center"/>
    </xf>
    <xf numFmtId="0" fontId="18" fillId="0" borderId="2"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36" fillId="0" borderId="0" xfId="0" applyFont="1"/>
    <xf numFmtId="0" fontId="15" fillId="0" borderId="0" xfId="0" quotePrefix="1" applyFont="1" applyAlignment="1">
      <alignment horizontal="center" vertical="center"/>
    </xf>
    <xf numFmtId="0" fontId="12" fillId="0" borderId="2" xfId="0" applyFont="1" applyBorder="1" applyAlignment="1">
      <alignment horizontal="center" vertical="center"/>
    </xf>
    <xf numFmtId="0" fontId="15" fillId="0" borderId="5" xfId="0" applyFont="1" applyBorder="1" applyAlignment="1">
      <alignment horizontal="center" vertical="center" wrapText="1"/>
    </xf>
    <xf numFmtId="0" fontId="15" fillId="0" borderId="42" xfId="0" applyFont="1" applyBorder="1" applyAlignment="1">
      <alignment horizontal="center" vertical="center" wrapText="1"/>
    </xf>
    <xf numFmtId="2" fontId="17" fillId="5" borderId="5" xfId="0" applyNumberFormat="1" applyFont="1" applyFill="1" applyBorder="1" applyAlignment="1">
      <alignment horizontal="center" vertical="center"/>
    </xf>
    <xf numFmtId="0" fontId="17" fillId="0" borderId="2" xfId="0" applyFont="1" applyBorder="1" applyAlignment="1" applyProtection="1">
      <alignment horizontal="center" vertical="center"/>
      <protection locked="0"/>
    </xf>
    <xf numFmtId="0" fontId="23" fillId="0" borderId="2" xfId="0" applyFont="1" applyBorder="1" applyAlignment="1">
      <alignment horizontal="left" vertical="center"/>
    </xf>
    <xf numFmtId="2" fontId="19" fillId="0" borderId="2" xfId="0" applyNumberFormat="1" applyFont="1" applyBorder="1" applyAlignment="1" applyProtection="1">
      <alignment horizontal="center" vertical="center" wrapText="1"/>
      <protection locked="0"/>
    </xf>
    <xf numFmtId="2" fontId="22" fillId="0" borderId="5" xfId="0" applyNumberFormat="1" applyFont="1" applyBorder="1" applyAlignment="1">
      <alignment horizontal="center" vertical="center"/>
    </xf>
    <xf numFmtId="2" fontId="12" fillId="0" borderId="9" xfId="0" applyNumberFormat="1" applyFont="1" applyBorder="1" applyAlignment="1">
      <alignment horizontal="center" vertical="center"/>
    </xf>
    <xf numFmtId="2" fontId="22" fillId="0" borderId="1" xfId="0" applyNumberFormat="1" applyFont="1" applyBorder="1" applyAlignment="1">
      <alignment horizontal="center" vertical="center"/>
    </xf>
    <xf numFmtId="2" fontId="12" fillId="0" borderId="2" xfId="0" applyNumberFormat="1" applyFont="1" applyBorder="1" applyAlignment="1">
      <alignment horizontal="center" vertical="center"/>
    </xf>
    <xf numFmtId="2" fontId="22" fillId="0" borderId="2" xfId="0" applyNumberFormat="1" applyFont="1" applyBorder="1" applyAlignment="1">
      <alignment horizontal="center" vertical="center"/>
    </xf>
    <xf numFmtId="2" fontId="12" fillId="0" borderId="0" xfId="0" applyNumberFormat="1" applyFont="1" applyAlignment="1">
      <alignment horizontal="center" vertical="center"/>
    </xf>
    <xf numFmtId="2" fontId="0" fillId="0" borderId="0" xfId="0" applyNumberFormat="1"/>
    <xf numFmtId="2" fontId="16" fillId="0" borderId="28" xfId="0" applyNumberFormat="1" applyFont="1" applyBorder="1" applyAlignment="1">
      <alignment horizontal="center" vertical="center"/>
    </xf>
    <xf numFmtId="2" fontId="12" fillId="0" borderId="22" xfId="0" applyNumberFormat="1" applyFont="1" applyBorder="1" applyAlignment="1">
      <alignment horizontal="center" vertical="center"/>
    </xf>
    <xf numFmtId="2" fontId="12" fillId="0" borderId="23" xfId="0" applyNumberFormat="1" applyFont="1" applyBorder="1" applyAlignment="1">
      <alignment horizontal="center" vertical="center"/>
    </xf>
    <xf numFmtId="2" fontId="4" fillId="0" borderId="2" xfId="0" applyNumberFormat="1" applyFont="1" applyBorder="1" applyAlignment="1" applyProtection="1">
      <alignment horizontal="center" vertical="center" wrapText="1"/>
      <protection locked="0"/>
    </xf>
    <xf numFmtId="0" fontId="27" fillId="0" borderId="0" xfId="0" applyFont="1" applyAlignment="1">
      <alignment vertical="center"/>
    </xf>
    <xf numFmtId="0" fontId="27" fillId="0" borderId="1" xfId="0" applyFont="1" applyBorder="1" applyAlignment="1">
      <alignment horizontal="center" vertical="center"/>
    </xf>
    <xf numFmtId="0" fontId="27" fillId="0" borderId="2" xfId="0" applyFont="1" applyBorder="1" applyAlignment="1">
      <alignment horizontal="right" vertical="center"/>
    </xf>
    <xf numFmtId="0" fontId="17" fillId="0" borderId="0" xfId="0" applyFont="1" applyAlignment="1">
      <alignment vertical="center" wrapText="1"/>
    </xf>
    <xf numFmtId="0" fontId="33" fillId="0" borderId="0" xfId="0" applyFont="1" applyAlignment="1">
      <alignment vertical="center" wrapText="1"/>
    </xf>
    <xf numFmtId="0" fontId="37" fillId="0" borderId="0" xfId="0" applyFont="1" applyAlignment="1">
      <alignment vertical="center" wrapText="1"/>
    </xf>
    <xf numFmtId="0" fontId="37" fillId="0" borderId="9" xfId="0" applyFont="1" applyBorder="1" applyAlignment="1">
      <alignment vertical="center" wrapText="1"/>
    </xf>
    <xf numFmtId="0" fontId="17" fillId="0" borderId="44" xfId="0" applyFont="1" applyBorder="1" applyAlignment="1">
      <alignment vertical="center"/>
    </xf>
    <xf numFmtId="0" fontId="18" fillId="0" borderId="1" xfId="0" applyFont="1" applyBorder="1" applyAlignment="1">
      <alignment vertical="center"/>
    </xf>
    <xf numFmtId="0" fontId="18" fillId="0" borderId="5" xfId="0" applyFont="1" applyBorder="1" applyAlignment="1">
      <alignment vertical="center"/>
    </xf>
    <xf numFmtId="0" fontId="17" fillId="0" borderId="45" xfId="0" applyFont="1" applyBorder="1" applyAlignment="1">
      <alignment vertical="center"/>
    </xf>
    <xf numFmtId="2" fontId="33" fillId="10" borderId="0" xfId="0" applyNumberFormat="1" applyFont="1" applyFill="1" applyAlignment="1">
      <alignment vertical="center"/>
    </xf>
    <xf numFmtId="2" fontId="34" fillId="10" borderId="0" xfId="0" applyNumberFormat="1" applyFont="1" applyFill="1" applyAlignment="1">
      <alignment horizontal="right" vertical="center"/>
    </xf>
    <xf numFmtId="2" fontId="34" fillId="10" borderId="0" xfId="0" applyNumberFormat="1" applyFont="1" applyFill="1" applyAlignment="1">
      <alignment vertical="center"/>
    </xf>
    <xf numFmtId="2" fontId="33" fillId="9" borderId="0" xfId="0" applyNumberFormat="1" applyFont="1" applyFill="1" applyAlignment="1">
      <alignment horizontal="center" vertical="center"/>
    </xf>
    <xf numFmtId="0" fontId="18" fillId="0" borderId="0" xfId="0" applyFont="1" applyAlignment="1">
      <alignment horizontal="left" vertical="center" wrapText="1"/>
    </xf>
    <xf numFmtId="0" fontId="18" fillId="0" borderId="2" xfId="0" applyFont="1" applyBorder="1" applyAlignment="1">
      <alignment vertical="center"/>
    </xf>
    <xf numFmtId="0" fontId="18" fillId="9" borderId="0" xfId="0" applyFont="1" applyFill="1" applyAlignment="1">
      <alignment vertical="center"/>
    </xf>
    <xf numFmtId="0" fontId="17" fillId="0" borderId="0" xfId="0" applyFont="1" applyAlignment="1">
      <alignment horizontal="right" vertical="center"/>
    </xf>
    <xf numFmtId="0" fontId="35" fillId="9" borderId="0" xfId="0" applyFont="1" applyFill="1" applyAlignment="1">
      <alignment vertical="center"/>
    </xf>
    <xf numFmtId="0" fontId="39" fillId="0" borderId="6" xfId="0" applyFont="1" applyBorder="1" applyAlignment="1">
      <alignment vertical="center"/>
    </xf>
    <xf numFmtId="0" fontId="17" fillId="9" borderId="6" xfId="0" applyFont="1" applyFill="1" applyBorder="1" applyAlignment="1">
      <alignment horizontal="center" vertical="center"/>
    </xf>
    <xf numFmtId="0" fontId="39" fillId="0" borderId="0" xfId="0" applyFont="1" applyAlignment="1">
      <alignment vertical="center"/>
    </xf>
    <xf numFmtId="0" fontId="17" fillId="9" borderId="0" xfId="0" applyFont="1" applyFill="1" applyAlignment="1">
      <alignment horizontal="center" vertical="center"/>
    </xf>
    <xf numFmtId="0" fontId="38" fillId="0" borderId="29" xfId="0" applyFont="1" applyBorder="1" applyAlignment="1">
      <alignment horizontal="center" vertical="center" wrapText="1"/>
    </xf>
    <xf numFmtId="0" fontId="38" fillId="0" borderId="46" xfId="0" applyFont="1" applyBorder="1" applyAlignment="1">
      <alignment horizontal="center" vertical="center" wrapText="1"/>
    </xf>
    <xf numFmtId="0" fontId="40" fillId="0" borderId="46" xfId="0" applyFont="1" applyBorder="1" applyAlignment="1">
      <alignment horizontal="center" vertical="center"/>
    </xf>
    <xf numFmtId="0" fontId="38" fillId="0" borderId="46" xfId="0" applyFont="1" applyBorder="1" applyAlignment="1">
      <alignment horizontal="center" vertical="center"/>
    </xf>
    <xf numFmtId="0" fontId="38" fillId="0" borderId="46" xfId="0" applyFont="1" applyBorder="1" applyAlignment="1">
      <alignment vertical="center"/>
    </xf>
    <xf numFmtId="0" fontId="18" fillId="0" borderId="31" xfId="0" applyFont="1" applyBorder="1" applyAlignment="1">
      <alignment vertical="center"/>
    </xf>
    <xf numFmtId="0" fontId="18" fillId="0" borderId="8" xfId="0" applyFont="1" applyBorder="1" applyAlignment="1">
      <alignment vertical="center"/>
    </xf>
    <xf numFmtId="0" fontId="18" fillId="0" borderId="8" xfId="0" applyFont="1" applyBorder="1" applyAlignment="1">
      <alignment horizontal="right" vertical="center"/>
    </xf>
    <xf numFmtId="0" fontId="17" fillId="0" borderId="47" xfId="0" applyFont="1" applyBorder="1" applyAlignment="1">
      <alignment vertical="center"/>
    </xf>
    <xf numFmtId="0" fontId="22" fillId="0" borderId="48" xfId="0" applyFont="1" applyBorder="1" applyAlignment="1">
      <alignment horizontal="left"/>
    </xf>
    <xf numFmtId="0" fontId="12" fillId="0" borderId="6" xfId="0" applyFont="1" applyBorder="1"/>
    <xf numFmtId="0" fontId="12" fillId="0" borderId="49" xfId="0" applyFont="1" applyBorder="1"/>
    <xf numFmtId="0" fontId="12" fillId="0" borderId="0" xfId="0" applyFont="1"/>
    <xf numFmtId="0" fontId="17" fillId="0" borderId="28" xfId="0" applyFont="1" applyBorder="1" applyAlignment="1">
      <alignment horizontal="center" vertical="center"/>
    </xf>
    <xf numFmtId="0" fontId="17" fillId="0" borderId="22" xfId="0" applyFont="1" applyBorder="1" applyAlignment="1">
      <alignment horizontal="center" vertical="center"/>
    </xf>
    <xf numFmtId="0" fontId="17" fillId="0" borderId="3" xfId="0" applyFont="1" applyBorder="1" applyAlignment="1">
      <alignment horizontal="center" vertical="center"/>
    </xf>
    <xf numFmtId="0" fontId="17" fillId="0" borderId="23" xfId="0" applyFont="1" applyBorder="1" applyAlignment="1">
      <alignment horizontal="center" vertical="center"/>
    </xf>
    <xf numFmtId="0" fontId="18" fillId="9" borderId="28" xfId="0" applyFont="1" applyFill="1" applyBorder="1" applyAlignment="1">
      <alignment vertical="center"/>
    </xf>
    <xf numFmtId="0" fontId="17" fillId="9" borderId="0" xfId="0" applyFont="1" applyFill="1" applyAlignment="1">
      <alignment vertical="center"/>
    </xf>
    <xf numFmtId="0" fontId="20" fillId="0" borderId="2" xfId="0" applyFont="1" applyBorder="1" applyAlignment="1">
      <alignment vertical="center"/>
    </xf>
    <xf numFmtId="0" fontId="3"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protection locked="0"/>
    </xf>
    <xf numFmtId="15" fontId="17" fillId="5" borderId="2" xfId="0" applyNumberFormat="1" applyFont="1" applyFill="1" applyBorder="1" applyAlignment="1" applyProtection="1">
      <alignment horizontal="center" vertical="center"/>
      <protection locked="0"/>
    </xf>
    <xf numFmtId="0" fontId="17" fillId="5" borderId="2" xfId="0" applyFont="1" applyFill="1" applyBorder="1" applyAlignment="1" applyProtection="1">
      <alignment horizontal="center" vertical="center"/>
      <protection locked="0"/>
    </xf>
    <xf numFmtId="0" fontId="17" fillId="0" borderId="2" xfId="0" applyFont="1" applyBorder="1" applyAlignment="1">
      <alignment horizontal="center" vertical="center"/>
    </xf>
    <xf numFmtId="0" fontId="17" fillId="4" borderId="23" xfId="0" applyFont="1" applyFill="1" applyBorder="1" applyAlignment="1" applyProtection="1">
      <alignment horizontal="center" vertical="center"/>
      <protection locked="0"/>
    </xf>
    <xf numFmtId="0" fontId="17" fillId="4" borderId="24" xfId="0"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20" fillId="0" borderId="2" xfId="0" applyFont="1" applyBorder="1" applyAlignment="1">
      <alignment horizontal="center" vertical="center"/>
    </xf>
    <xf numFmtId="0" fontId="37" fillId="0" borderId="0" xfId="0" applyFont="1" applyAlignment="1">
      <alignment horizontal="center" vertical="center" wrapText="1"/>
    </xf>
    <xf numFmtId="0" fontId="37" fillId="0" borderId="9" xfId="0" applyFont="1" applyBorder="1" applyAlignment="1">
      <alignment horizontal="center" vertical="center" wrapText="1"/>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33" fillId="0" borderId="9" xfId="0" applyFont="1" applyBorder="1" applyAlignment="1">
      <alignment horizontal="center" vertical="center" wrapText="1"/>
    </xf>
    <xf numFmtId="0" fontId="33" fillId="0" borderId="0" xfId="0" applyFont="1" applyAlignment="1">
      <alignment horizontal="center" vertical="center" wrapText="1"/>
    </xf>
    <xf numFmtId="0" fontId="18" fillId="0" borderId="1"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7" xfId="0" applyFont="1" applyBorder="1" applyAlignment="1">
      <alignment horizontal="center" vertical="center"/>
    </xf>
    <xf numFmtId="0" fontId="38" fillId="0" borderId="46" xfId="0" applyFont="1" applyBorder="1" applyAlignment="1">
      <alignment horizontal="center" vertical="center"/>
    </xf>
    <xf numFmtId="0" fontId="38" fillId="0" borderId="24" xfId="0" applyFont="1" applyBorder="1" applyAlignment="1">
      <alignment horizontal="center" vertical="center"/>
    </xf>
    <xf numFmtId="0" fontId="17" fillId="0" borderId="1" xfId="0" applyFont="1" applyBorder="1" applyAlignment="1">
      <alignment horizontal="center" vertical="center"/>
    </xf>
    <xf numFmtId="0" fontId="18" fillId="0" borderId="2" xfId="0" applyFont="1" applyBorder="1" applyAlignment="1">
      <alignment horizontal="center" vertical="center"/>
    </xf>
    <xf numFmtId="0" fontId="17" fillId="0" borderId="3" xfId="0" applyFont="1" applyBorder="1" applyAlignment="1">
      <alignment horizontal="center" vertical="center"/>
    </xf>
    <xf numFmtId="0" fontId="32" fillId="0" borderId="26" xfId="0" applyFont="1" applyBorder="1" applyAlignment="1">
      <alignment horizontal="center" vertical="center"/>
    </xf>
    <xf numFmtId="0" fontId="32" fillId="0" borderId="30" xfId="0" applyFont="1" applyBorder="1" applyAlignment="1">
      <alignment horizontal="center" vertical="center"/>
    </xf>
    <xf numFmtId="0" fontId="32" fillId="0" borderId="27" xfId="0" applyFont="1" applyBorder="1" applyAlignment="1">
      <alignment horizontal="center" vertical="center"/>
    </xf>
    <xf numFmtId="0" fontId="32" fillId="0" borderId="22" xfId="0" applyFont="1" applyBorder="1" applyAlignment="1">
      <alignment horizontal="center" vertical="center"/>
    </xf>
    <xf numFmtId="0" fontId="32" fillId="0" borderId="3" xfId="0" applyFont="1" applyBorder="1" applyAlignment="1">
      <alignment horizontal="center" vertical="center"/>
    </xf>
    <xf numFmtId="0" fontId="32" fillId="0" borderId="23" xfId="0" applyFont="1" applyBorder="1" applyAlignment="1">
      <alignment horizontal="center" vertical="center"/>
    </xf>
    <xf numFmtId="0" fontId="17" fillId="0" borderId="26" xfId="0" applyFont="1" applyBorder="1" applyAlignment="1">
      <alignment horizontal="center" vertical="center"/>
    </xf>
    <xf numFmtId="0" fontId="17" fillId="0" borderId="30" xfId="0" applyFont="1" applyBorder="1" applyAlignment="1">
      <alignment horizontal="center" vertical="center"/>
    </xf>
    <xf numFmtId="0" fontId="17" fillId="0" borderId="27"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Alignment="1">
      <alignment horizontal="center" vertical="center"/>
    </xf>
    <xf numFmtId="0" fontId="17" fillId="0" borderId="28"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41" fillId="0" borderId="46" xfId="0" applyFont="1" applyBorder="1" applyAlignment="1">
      <alignment horizontal="center" vertical="center"/>
    </xf>
    <xf numFmtId="0" fontId="41" fillId="0" borderId="24" xfId="0" applyFont="1" applyBorder="1" applyAlignment="1">
      <alignment horizontal="center" vertical="center"/>
    </xf>
    <xf numFmtId="0" fontId="18" fillId="9" borderId="0" xfId="0" applyFont="1" applyFill="1" applyAlignment="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7" xfId="0" applyFont="1" applyBorder="1" applyAlignment="1">
      <alignment horizontal="center" vertical="center"/>
    </xf>
    <xf numFmtId="2" fontId="34" fillId="10" borderId="0" xfId="0" applyNumberFormat="1" applyFont="1" applyFill="1" applyAlignment="1">
      <alignment horizontal="right" vertical="center"/>
    </xf>
    <xf numFmtId="2" fontId="33" fillId="9" borderId="0" xfId="0" applyNumberFormat="1" applyFont="1" applyFill="1" applyAlignment="1">
      <alignment horizontal="center" vertical="center"/>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3" xfId="0" applyFont="1" applyBorder="1" applyAlignment="1">
      <alignment horizontal="left" vertical="center" shrinkToFit="1"/>
    </xf>
    <xf numFmtId="0" fontId="18" fillId="0" borderId="3" xfId="0" applyFont="1" applyBorder="1" applyAlignment="1">
      <alignment horizontal="left" vertical="center" shrinkToFit="1"/>
    </xf>
    <xf numFmtId="0" fontId="18" fillId="0" borderId="3" xfId="0" applyFont="1" applyBorder="1" applyAlignment="1">
      <alignment horizontal="left" vertical="center"/>
    </xf>
    <xf numFmtId="0" fontId="18" fillId="0" borderId="30" xfId="0" applyFont="1" applyBorder="1" applyAlignment="1">
      <alignment horizontal="left" vertical="center"/>
    </xf>
    <xf numFmtId="0" fontId="31" fillId="0" borderId="7" xfId="0" applyFont="1" applyBorder="1" applyAlignment="1">
      <alignment horizontal="left" vertical="center"/>
    </xf>
    <xf numFmtId="0" fontId="18" fillId="0" borderId="1" xfId="0" applyFont="1" applyBorder="1" applyAlignment="1">
      <alignment horizontal="left" vertical="center"/>
    </xf>
    <xf numFmtId="15" fontId="18" fillId="0" borderId="3" xfId="0" applyNumberFormat="1" applyFont="1" applyBorder="1" applyAlignment="1">
      <alignment horizontal="left" vertical="center"/>
    </xf>
    <xf numFmtId="0" fontId="18" fillId="0" borderId="52" xfId="0" applyFont="1" applyBorder="1" applyAlignment="1">
      <alignment horizontal="left" vertical="center"/>
    </xf>
    <xf numFmtId="0" fontId="18" fillId="11" borderId="2" xfId="0" applyFont="1" applyFill="1" applyBorder="1" applyAlignment="1">
      <alignment horizontal="center" vertical="center"/>
    </xf>
    <xf numFmtId="0" fontId="18" fillId="0" borderId="7" xfId="0" applyFont="1" applyBorder="1" applyAlignment="1">
      <alignment horizontal="left" vertical="center"/>
    </xf>
    <xf numFmtId="0" fontId="18" fillId="0" borderId="32" xfId="0" applyFont="1" applyBorder="1" applyAlignment="1">
      <alignment horizontal="left" vertical="center"/>
    </xf>
    <xf numFmtId="0" fontId="40" fillId="0" borderId="29" xfId="0" applyFont="1" applyBorder="1" applyAlignment="1">
      <alignment horizontal="center" vertical="center"/>
    </xf>
    <xf numFmtId="0" fontId="40" fillId="0" borderId="46" xfId="0" applyFont="1" applyBorder="1" applyAlignment="1">
      <alignment horizontal="center" vertical="center"/>
    </xf>
    <xf numFmtId="0" fontId="40" fillId="0" borderId="24" xfId="0" applyFont="1" applyBorder="1" applyAlignment="1">
      <alignment horizontal="center" vertical="center"/>
    </xf>
    <xf numFmtId="0" fontId="38" fillId="0" borderId="29" xfId="0" applyFont="1" applyBorder="1" applyAlignment="1">
      <alignment horizontal="center" vertical="center"/>
    </xf>
    <xf numFmtId="0" fontId="29" fillId="8" borderId="0" xfId="0" applyFont="1" applyFill="1" applyAlignment="1">
      <alignment horizontal="center" vertical="center"/>
    </xf>
    <xf numFmtId="0" fontId="30" fillId="0" borderId="0" xfId="0" applyFont="1" applyAlignment="1">
      <alignment horizontal="center" vertical="center"/>
    </xf>
    <xf numFmtId="0" fontId="42" fillId="0" borderId="29" xfId="0" applyFont="1" applyBorder="1" applyAlignment="1">
      <alignment horizontal="center" vertical="center"/>
    </xf>
    <xf numFmtId="0" fontId="42" fillId="0" borderId="46" xfId="0" applyFont="1" applyBorder="1" applyAlignment="1">
      <alignment horizontal="center" vertical="center"/>
    </xf>
    <xf numFmtId="0" fontId="42" fillId="0" borderId="24" xfId="0" applyFont="1" applyBorder="1" applyAlignment="1">
      <alignment horizontal="center" vertical="center"/>
    </xf>
    <xf numFmtId="0" fontId="18" fillId="0" borderId="34" xfId="0" applyFont="1" applyBorder="1" applyAlignment="1">
      <alignment horizontal="left" vertical="center"/>
    </xf>
    <xf numFmtId="0" fontId="13" fillId="0" borderId="2" xfId="0" applyFont="1" applyBorder="1" applyAlignment="1">
      <alignment horizontal="center" vertical="center"/>
    </xf>
    <xf numFmtId="0" fontId="12" fillId="0" borderId="2"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164" fontId="13" fillId="0" borderId="4" xfId="0" applyNumberFormat="1" applyFont="1" applyBorder="1" applyAlignment="1">
      <alignment horizontal="center" vertical="center"/>
    </xf>
    <xf numFmtId="164" fontId="13" fillId="0" borderId="1" xfId="0" applyNumberFormat="1" applyFont="1" applyBorder="1" applyAlignment="1">
      <alignment horizontal="center" vertical="center"/>
    </xf>
    <xf numFmtId="164" fontId="13" fillId="0" borderId="5" xfId="0" applyNumberFormat="1" applyFont="1" applyBorder="1" applyAlignment="1">
      <alignment horizontal="center" vertical="center"/>
    </xf>
    <xf numFmtId="0" fontId="13" fillId="0" borderId="3" xfId="0" applyFont="1" applyBorder="1" applyAlignment="1">
      <alignment horizontal="left" vertical="center"/>
    </xf>
    <xf numFmtId="0" fontId="13" fillId="0" borderId="23" xfId="0" applyFont="1" applyBorder="1" applyAlignment="1">
      <alignment horizontal="left" vertical="center"/>
    </xf>
    <xf numFmtId="0" fontId="11" fillId="0" borderId="3" xfId="0" applyFont="1" applyBorder="1" applyAlignment="1">
      <alignment horizontal="left" vertical="top"/>
    </xf>
    <xf numFmtId="0" fontId="11" fillId="0" borderId="23" xfId="0" applyFont="1" applyBorder="1" applyAlignment="1">
      <alignment horizontal="left" vertical="top"/>
    </xf>
    <xf numFmtId="0" fontId="11" fillId="0" borderId="22" xfId="0" applyFont="1" applyBorder="1" applyAlignment="1">
      <alignment horizontal="left" vertical="top"/>
    </xf>
    <xf numFmtId="0" fontId="27" fillId="0" borderId="0" xfId="0" applyFont="1" applyAlignment="1">
      <alignment horizontal="center" vertical="center"/>
    </xf>
    <xf numFmtId="0" fontId="27" fillId="0" borderId="0" xfId="0" applyFont="1" applyAlignment="1">
      <alignment horizontal="right" vertical="center"/>
    </xf>
    <xf numFmtId="0" fontId="1" fillId="0" borderId="2" xfId="0" applyFont="1" applyBorder="1" applyAlignment="1" applyProtection="1">
      <alignment horizontal="center" vertical="center" wrapText="1"/>
      <protection locked="0"/>
    </xf>
  </cellXfs>
  <cellStyles count="2">
    <cellStyle name="Normal" xfId="0" builtinId="0"/>
    <cellStyle name="Normal 2" xfId="1" xr:uid="{FC1AF324-A575-49E5-90E7-C1495071F5CA}"/>
  </cellStyles>
  <dxfs count="0"/>
  <tableStyles count="1" defaultTableStyle="TableStyleMedium9" defaultPivotStyle="PivotStyleLight16">
    <tableStyle name="Invisible" pivot="0" table="0" count="0" xr9:uid="{8F3119CB-250F-493D-916C-CF17EE0838E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X29"/>
  <sheetViews>
    <sheetView showGridLines="0" tabSelected="1" zoomScale="90" zoomScaleNormal="90" zoomScaleSheetLayoutView="100" zoomScalePageLayoutView="90" workbookViewId="0"/>
  </sheetViews>
  <sheetFormatPr defaultColWidth="8.85546875" defaultRowHeight="15" x14ac:dyDescent="0.2"/>
  <cols>
    <col min="1" max="1" width="2.140625" style="46" customWidth="1"/>
    <col min="2" max="2" width="8.85546875" style="46"/>
    <col min="3" max="3" width="28" style="46" customWidth="1"/>
    <col min="4" max="4" width="17.85546875" style="46" customWidth="1"/>
    <col min="5" max="5" width="19.42578125" style="46" customWidth="1"/>
    <col min="6" max="6" width="8.85546875" style="46"/>
    <col min="7" max="7" width="28.7109375" style="46" customWidth="1"/>
    <col min="8" max="8" width="13" style="46" customWidth="1"/>
    <col min="9" max="9" width="16.7109375" style="46" bestFit="1" customWidth="1"/>
    <col min="10" max="16384" width="8.85546875" style="46"/>
  </cols>
  <sheetData>
    <row r="1" spans="1:24" ht="8.25" customHeight="1" x14ac:dyDescent="0.2"/>
    <row r="2" spans="1:24" ht="29.25" customHeight="1" x14ac:dyDescent="0.2">
      <c r="B2" s="189" t="s">
        <v>86</v>
      </c>
      <c r="C2" s="193"/>
      <c r="D2" s="193"/>
      <c r="E2" s="190"/>
      <c r="F2" s="191" t="s">
        <v>98</v>
      </c>
      <c r="G2" s="192"/>
      <c r="H2" s="192"/>
      <c r="I2" s="192"/>
      <c r="J2" s="192"/>
      <c r="K2" s="192"/>
      <c r="L2" s="192"/>
      <c r="M2" s="192"/>
      <c r="N2" s="137"/>
      <c r="O2" s="137"/>
    </row>
    <row r="3" spans="1:24" ht="29.25" customHeight="1" x14ac:dyDescent="0.2">
      <c r="B3" s="189" t="s">
        <v>62</v>
      </c>
      <c r="C3" s="190"/>
      <c r="D3" s="183" t="s">
        <v>115</v>
      </c>
      <c r="E3" s="184"/>
      <c r="F3" s="191"/>
      <c r="G3" s="192"/>
      <c r="H3" s="192"/>
      <c r="I3" s="192"/>
      <c r="J3" s="192"/>
      <c r="K3" s="192"/>
      <c r="L3" s="192"/>
      <c r="M3" s="192"/>
      <c r="N3" s="137"/>
      <c r="O3" s="137"/>
      <c r="P3" s="136"/>
    </row>
    <row r="4" spans="1:24" ht="26.25" customHeight="1" x14ac:dyDescent="0.2">
      <c r="B4" s="185" t="s">
        <v>63</v>
      </c>
      <c r="C4" s="185"/>
      <c r="D4" s="181" t="s">
        <v>69</v>
      </c>
      <c r="E4" s="181"/>
      <c r="F4" s="191"/>
      <c r="G4" s="192"/>
      <c r="H4" s="192"/>
      <c r="I4" s="192"/>
      <c r="J4" s="192"/>
      <c r="K4" s="192"/>
      <c r="L4" s="192"/>
      <c r="M4" s="192"/>
      <c r="N4" s="137"/>
      <c r="O4" s="137"/>
      <c r="P4" s="136"/>
    </row>
    <row r="5" spans="1:24" ht="26.25" customHeight="1" x14ac:dyDescent="0.2">
      <c r="B5" s="182" t="s">
        <v>45</v>
      </c>
      <c r="C5" s="182"/>
      <c r="D5" s="181" t="s">
        <v>91</v>
      </c>
      <c r="E5" s="181"/>
      <c r="F5" s="188" t="s">
        <v>97</v>
      </c>
      <c r="G5" s="187"/>
      <c r="H5" s="187"/>
      <c r="I5" s="187"/>
      <c r="J5" s="187"/>
      <c r="K5" s="187"/>
      <c r="L5" s="187"/>
      <c r="M5" s="187"/>
      <c r="N5" s="138"/>
      <c r="O5" s="138"/>
      <c r="P5" s="136"/>
    </row>
    <row r="6" spans="1:24" ht="26.25" customHeight="1" x14ac:dyDescent="0.2">
      <c r="B6" s="182" t="s">
        <v>46</v>
      </c>
      <c r="C6" s="182"/>
      <c r="D6" s="181" t="s">
        <v>92</v>
      </c>
      <c r="E6" s="181"/>
      <c r="G6" s="136"/>
      <c r="H6" s="136"/>
      <c r="I6" s="136"/>
      <c r="J6" s="136"/>
      <c r="K6" s="136"/>
      <c r="L6" s="136"/>
      <c r="M6" s="136"/>
      <c r="N6" s="136"/>
      <c r="O6" s="136"/>
      <c r="P6" s="136"/>
    </row>
    <row r="7" spans="1:24" ht="26.25" customHeight="1" x14ac:dyDescent="0.2">
      <c r="B7" s="182" t="s">
        <v>0</v>
      </c>
      <c r="C7" s="182"/>
      <c r="D7" s="181" t="s">
        <v>95</v>
      </c>
      <c r="E7" s="181"/>
      <c r="F7" s="188" t="s">
        <v>99</v>
      </c>
      <c r="G7" s="187"/>
      <c r="H7" s="187"/>
      <c r="I7" s="187"/>
      <c r="J7" s="187"/>
      <c r="K7" s="187"/>
      <c r="L7" s="187"/>
      <c r="M7" s="187"/>
      <c r="N7" s="136"/>
      <c r="O7" s="136"/>
      <c r="P7" s="136"/>
    </row>
    <row r="8" spans="1:24" ht="26.25" customHeight="1" x14ac:dyDescent="0.2">
      <c r="B8" s="182" t="s">
        <v>1</v>
      </c>
      <c r="C8" s="182"/>
      <c r="D8" s="180" t="s">
        <v>70</v>
      </c>
      <c r="E8" s="180"/>
      <c r="F8" s="188"/>
      <c r="G8" s="187"/>
      <c r="H8" s="187"/>
      <c r="I8" s="187"/>
      <c r="J8" s="187"/>
      <c r="K8" s="187"/>
      <c r="L8" s="187"/>
      <c r="M8" s="187"/>
      <c r="N8" s="138"/>
      <c r="O8" s="138"/>
      <c r="P8" s="138"/>
    </row>
    <row r="9" spans="1:24" ht="26.25" customHeight="1" x14ac:dyDescent="0.2">
      <c r="B9" s="182" t="s">
        <v>2</v>
      </c>
      <c r="C9" s="182"/>
      <c r="D9" s="181" t="s">
        <v>93</v>
      </c>
      <c r="E9" s="181"/>
      <c r="G9" s="138"/>
      <c r="H9" s="138"/>
      <c r="I9" s="138"/>
      <c r="J9" s="138"/>
      <c r="K9" s="138"/>
      <c r="L9" s="138"/>
      <c r="M9" s="138"/>
      <c r="N9" s="138"/>
      <c r="O9" s="138"/>
      <c r="P9" s="138"/>
    </row>
    <row r="10" spans="1:24" ht="24.75" customHeight="1" x14ac:dyDescent="0.2">
      <c r="B10" s="182" t="s">
        <v>3</v>
      </c>
      <c r="C10" s="182"/>
      <c r="D10" s="181" t="s">
        <v>94</v>
      </c>
      <c r="E10" s="181"/>
      <c r="G10" s="136"/>
      <c r="H10" s="187" t="s">
        <v>102</v>
      </c>
      <c r="I10" s="187"/>
      <c r="J10" s="187"/>
      <c r="K10" s="187"/>
      <c r="L10" s="187"/>
      <c r="M10" s="187"/>
      <c r="N10" s="187"/>
      <c r="O10" s="187"/>
      <c r="P10" s="136"/>
    </row>
    <row r="11" spans="1:24" s="43" customFormat="1" x14ac:dyDescent="0.2">
      <c r="A11" s="46"/>
      <c r="C11" s="46"/>
      <c r="D11" s="46"/>
      <c r="E11" s="46"/>
      <c r="F11" s="46"/>
      <c r="G11" s="46"/>
      <c r="H11" s="46"/>
      <c r="I11" s="46"/>
      <c r="J11" s="46"/>
      <c r="K11" s="46"/>
      <c r="L11" s="46"/>
      <c r="M11" s="46"/>
      <c r="N11" s="46"/>
      <c r="O11" s="46"/>
      <c r="P11" s="46"/>
      <c r="Q11" s="46"/>
      <c r="R11" s="46"/>
      <c r="S11" s="46"/>
      <c r="U11" s="46"/>
      <c r="V11" s="46"/>
      <c r="W11" s="46"/>
      <c r="X11" s="46"/>
    </row>
    <row r="12" spans="1:24" ht="45" customHeight="1" x14ac:dyDescent="0.2">
      <c r="A12" s="110"/>
      <c r="B12" s="38" t="s">
        <v>6</v>
      </c>
      <c r="C12" s="110" t="s">
        <v>4</v>
      </c>
      <c r="D12" s="39" t="s">
        <v>5</v>
      </c>
      <c r="E12" s="65" t="s">
        <v>7</v>
      </c>
      <c r="F12" s="68" t="s">
        <v>68</v>
      </c>
      <c r="G12" s="65" t="s">
        <v>64</v>
      </c>
      <c r="H12" s="187" t="s">
        <v>100</v>
      </c>
      <c r="I12" s="187"/>
      <c r="J12" s="187"/>
      <c r="K12" s="187"/>
      <c r="L12" s="187"/>
      <c r="M12" s="187"/>
      <c r="N12" s="137"/>
      <c r="O12" s="43"/>
      <c r="P12" s="43"/>
      <c r="Q12" s="43"/>
      <c r="R12" s="43"/>
      <c r="T12" s="43"/>
      <c r="U12" s="43"/>
      <c r="V12" s="43"/>
      <c r="W12" s="43"/>
    </row>
    <row r="13" spans="1:24" x14ac:dyDescent="0.2">
      <c r="A13" s="65">
        <v>1</v>
      </c>
      <c r="B13" s="177"/>
      <c r="C13" s="268" t="s">
        <v>119</v>
      </c>
      <c r="D13" s="132"/>
      <c r="E13" s="119"/>
      <c r="F13" s="119"/>
      <c r="G13" s="118">
        <f>IF(D3=1,"",D13-0.26)</f>
        <v>-0.26</v>
      </c>
      <c r="H13" s="187"/>
      <c r="I13" s="187"/>
      <c r="J13" s="187"/>
      <c r="K13" s="187"/>
      <c r="L13" s="187"/>
      <c r="M13" s="187"/>
      <c r="N13" s="137"/>
    </row>
    <row r="14" spans="1:24" x14ac:dyDescent="0.2">
      <c r="A14" s="65">
        <v>2</v>
      </c>
      <c r="B14" s="178"/>
      <c r="C14" s="268" t="s">
        <v>120</v>
      </c>
      <c r="D14" s="121"/>
      <c r="E14" s="119"/>
      <c r="F14" s="119"/>
      <c r="H14" s="187"/>
      <c r="I14" s="187"/>
      <c r="J14" s="187"/>
      <c r="K14" s="187"/>
      <c r="L14" s="187"/>
      <c r="M14" s="187"/>
    </row>
    <row r="15" spans="1:24" x14ac:dyDescent="0.2">
      <c r="A15" s="65">
        <v>3</v>
      </c>
      <c r="B15" s="178"/>
      <c r="C15" s="268" t="s">
        <v>121</v>
      </c>
      <c r="D15" s="121"/>
      <c r="E15" s="119"/>
      <c r="F15" s="119"/>
      <c r="G15" s="188" t="s">
        <v>101</v>
      </c>
      <c r="H15" s="187"/>
      <c r="I15" s="187"/>
      <c r="J15" s="187"/>
      <c r="K15" s="187"/>
      <c r="L15" s="187"/>
      <c r="M15" s="187"/>
    </row>
    <row r="16" spans="1:24" ht="15" customHeight="1" x14ac:dyDescent="0.2">
      <c r="A16" s="65">
        <v>4</v>
      </c>
      <c r="B16" s="178"/>
      <c r="C16" s="268" t="s">
        <v>122</v>
      </c>
      <c r="D16" s="121"/>
      <c r="E16" s="119"/>
      <c r="F16" s="119"/>
      <c r="G16" s="188"/>
      <c r="H16" s="187"/>
      <c r="I16" s="187"/>
      <c r="J16" s="187"/>
      <c r="K16" s="187"/>
      <c r="L16" s="187"/>
      <c r="M16" s="187"/>
    </row>
    <row r="17" spans="1:14" x14ac:dyDescent="0.2">
      <c r="A17" s="65">
        <v>5</v>
      </c>
      <c r="B17" s="178"/>
      <c r="C17" s="268" t="s">
        <v>123</v>
      </c>
      <c r="D17" s="121"/>
      <c r="E17" s="119"/>
      <c r="F17" s="119"/>
      <c r="G17" s="139"/>
      <c r="H17" s="138"/>
      <c r="I17" s="138"/>
      <c r="J17" s="138"/>
      <c r="K17" s="138"/>
      <c r="L17" s="138"/>
      <c r="M17" s="138"/>
    </row>
    <row r="18" spans="1:14" ht="15" customHeight="1" x14ac:dyDescent="0.2">
      <c r="A18" s="65">
        <v>6</v>
      </c>
      <c r="B18" s="178"/>
      <c r="C18" s="268" t="s">
        <v>124</v>
      </c>
      <c r="D18" s="121"/>
      <c r="E18" s="119"/>
      <c r="F18" s="119"/>
      <c r="N18" s="138"/>
    </row>
    <row r="19" spans="1:14" x14ac:dyDescent="0.2">
      <c r="A19" s="65">
        <v>7</v>
      </c>
      <c r="B19" s="178"/>
      <c r="C19" s="268" t="s">
        <v>125</v>
      </c>
      <c r="D19" s="121"/>
      <c r="E19" s="119"/>
      <c r="F19" s="119"/>
      <c r="N19" s="138"/>
    </row>
    <row r="22" spans="1:14" ht="21" customHeight="1" x14ac:dyDescent="0.2">
      <c r="C22" s="186" t="s">
        <v>65</v>
      </c>
      <c r="D22" s="186"/>
      <c r="E22" s="69" t="s">
        <v>66</v>
      </c>
      <c r="F22" s="70" t="s">
        <v>67</v>
      </c>
      <c r="G22" s="176" t="s">
        <v>117</v>
      </c>
    </row>
    <row r="23" spans="1:14" ht="21" customHeight="1" x14ac:dyDescent="0.2">
      <c r="C23" s="179" t="str">
        <f t="shared" ref="C23:C29" si="0">C13</f>
        <v>Team 1</v>
      </c>
      <c r="D23" s="179"/>
      <c r="E23" s="119"/>
      <c r="F23" s="119"/>
      <c r="G23" s="119"/>
    </row>
    <row r="24" spans="1:14" ht="21" customHeight="1" x14ac:dyDescent="0.2">
      <c r="C24" s="179" t="str">
        <f t="shared" si="0"/>
        <v>Team 2</v>
      </c>
      <c r="D24" s="179"/>
      <c r="E24" s="119"/>
      <c r="F24" s="119"/>
      <c r="G24" s="119"/>
    </row>
    <row r="25" spans="1:14" ht="21" customHeight="1" x14ac:dyDescent="0.2">
      <c r="C25" s="179" t="str">
        <f t="shared" si="0"/>
        <v>Team 3</v>
      </c>
      <c r="D25" s="179"/>
      <c r="E25" s="119"/>
      <c r="F25" s="119"/>
      <c r="G25" s="119"/>
    </row>
    <row r="26" spans="1:14" ht="21" customHeight="1" x14ac:dyDescent="0.2">
      <c r="C26" s="179" t="str">
        <f t="shared" si="0"/>
        <v>Team 4</v>
      </c>
      <c r="D26" s="179"/>
      <c r="E26" s="119"/>
      <c r="F26" s="119"/>
      <c r="G26" s="119"/>
    </row>
    <row r="27" spans="1:14" ht="21" customHeight="1" x14ac:dyDescent="0.2">
      <c r="C27" s="179" t="str">
        <f t="shared" si="0"/>
        <v>Team 5</v>
      </c>
      <c r="D27" s="179"/>
      <c r="E27" s="119"/>
      <c r="F27" s="119"/>
      <c r="G27" s="119"/>
    </row>
    <row r="28" spans="1:14" ht="21" customHeight="1" x14ac:dyDescent="0.2">
      <c r="C28" s="179" t="str">
        <f t="shared" si="0"/>
        <v>Team 6</v>
      </c>
      <c r="D28" s="179"/>
      <c r="E28" s="119"/>
      <c r="F28" s="119"/>
      <c r="G28" s="119"/>
    </row>
    <row r="29" spans="1:14" ht="21" customHeight="1" x14ac:dyDescent="0.2">
      <c r="C29" s="179" t="str">
        <f t="shared" si="0"/>
        <v>Team 7</v>
      </c>
      <c r="D29" s="179"/>
      <c r="E29" s="119"/>
      <c r="F29" s="119"/>
      <c r="G29" s="119"/>
    </row>
  </sheetData>
  <sheetProtection selectLockedCells="1"/>
  <mergeCells count="31">
    <mergeCell ref="H10:O10"/>
    <mergeCell ref="G15:M16"/>
    <mergeCell ref="B3:C3"/>
    <mergeCell ref="F2:M4"/>
    <mergeCell ref="F5:M5"/>
    <mergeCell ref="F7:M8"/>
    <mergeCell ref="H12:M14"/>
    <mergeCell ref="B7:C7"/>
    <mergeCell ref="D4:E4"/>
    <mergeCell ref="D7:E7"/>
    <mergeCell ref="D5:E5"/>
    <mergeCell ref="B5:C5"/>
    <mergeCell ref="B6:C6"/>
    <mergeCell ref="D6:E6"/>
    <mergeCell ref="B2:E2"/>
    <mergeCell ref="B10:C10"/>
    <mergeCell ref="D3:E3"/>
    <mergeCell ref="B4:C4"/>
    <mergeCell ref="D10:E10"/>
    <mergeCell ref="C27:D27"/>
    <mergeCell ref="C28:D28"/>
    <mergeCell ref="C22:D22"/>
    <mergeCell ref="C23:D23"/>
    <mergeCell ref="C24:D24"/>
    <mergeCell ref="C25:D25"/>
    <mergeCell ref="C26:D26"/>
    <mergeCell ref="C29:D29"/>
    <mergeCell ref="D8:E8"/>
    <mergeCell ref="D9:E9"/>
    <mergeCell ref="B8:C8"/>
    <mergeCell ref="B9:C9"/>
  </mergeCells>
  <phoneticPr fontId="0" type="noConversion"/>
  <printOptions horizontalCentered="1" verticalCentered="1"/>
  <pageMargins left="0" right="0" top="0" bottom="0" header="0" footer="0"/>
  <pageSetup paperSize="9" scale="7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72"/>
  <sheetViews>
    <sheetView showGridLines="0" topLeftCell="A4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Teams!C13</f>
        <v>Team 1</v>
      </c>
      <c r="F4" s="236"/>
      <c r="G4" s="236"/>
      <c r="H4" s="236"/>
      <c r="I4" s="236"/>
      <c r="J4" s="236"/>
      <c r="K4" s="236"/>
      <c r="L4" s="236"/>
      <c r="M4" s="236"/>
      <c r="N4" s="236"/>
      <c r="O4" s="90"/>
      <c r="P4" s="90"/>
      <c r="Q4" s="90"/>
      <c r="R4" s="90"/>
      <c r="S4" s="91" t="s">
        <v>31</v>
      </c>
      <c r="T4" s="91"/>
      <c r="U4" s="90"/>
      <c r="V4" s="90"/>
      <c r="W4" s="90"/>
      <c r="X4" s="61"/>
      <c r="Y4" s="61"/>
      <c r="Z4" s="241">
        <f>Teams!B13</f>
        <v>0</v>
      </c>
      <c r="AA4" s="241"/>
      <c r="AB4" s="241"/>
      <c r="AC4" s="241"/>
      <c r="AD4" s="241"/>
      <c r="AE4" s="242"/>
    </row>
    <row r="5" spans="1:31" ht="20.100000000000001" customHeight="1" x14ac:dyDescent="0.2">
      <c r="A5" s="92" t="s">
        <v>7</v>
      </c>
      <c r="B5" s="101"/>
      <c r="E5" s="237">
        <f>Teams!E13</f>
        <v>0</v>
      </c>
      <c r="F5" s="237"/>
      <c r="G5" s="237"/>
      <c r="H5" s="237"/>
      <c r="I5" s="237"/>
      <c r="J5" s="237"/>
      <c r="K5" s="237"/>
      <c r="L5" s="237"/>
      <c r="M5" s="237"/>
      <c r="N5" s="237"/>
      <c r="S5" s="62" t="s">
        <v>68</v>
      </c>
      <c r="T5" s="62"/>
      <c r="Z5" s="237">
        <f>Teams!F13</f>
        <v>0</v>
      </c>
      <c r="AA5" s="237"/>
      <c r="AB5" s="237"/>
      <c r="AC5" s="237"/>
      <c r="AD5" s="237"/>
      <c r="AE5" s="239"/>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3">
        <f>Round!B2</f>
        <v>1</v>
      </c>
      <c r="C20" s="151"/>
      <c r="D20" s="108" t="str">
        <f>Round!H2</f>
        <v>Team 4</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244"/>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244"/>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244"/>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244"/>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45"/>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6">
        <f>Round!B10</f>
        <v>5</v>
      </c>
      <c r="C28" s="151"/>
      <c r="D28" s="109" t="str">
        <f>Round!C10</f>
        <v>Team 5</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199"/>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199"/>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199"/>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199"/>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00"/>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67" t="str">
        <f>Round!H16</f>
        <v>Team 6</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59">
        <f>Round!B16</f>
        <v>8</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9" t="str">
        <f>Round!C22</f>
        <v>Team 3</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60">
        <f>Round!B22</f>
        <v>11</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9" t="str">
        <f>Round!C37</f>
        <v>Team 7</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60">
        <f>Round!B37</f>
        <v>18</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8" t="str">
        <f>Round!H43</f>
        <v>Team 2</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59">
        <f>Round!B43</f>
        <v>21</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wqq0M/FukIQMJBg0CFn1EgcEYOJfZLV5xHayE3S4U6MUzD9BwNpifKBlQPcyFlogESUSdeyKtmO+MYiDE78nJA==" saltValue="TAdrguNVUoGvG6Ge1JnMuA==" spinCount="100000" sheet="1" selectLockedCells="1"/>
  <mergeCells count="125">
    <mergeCell ref="B20:B25"/>
    <mergeCell ref="O20:Q20"/>
    <mergeCell ref="B28:B33"/>
    <mergeCell ref="L15:P17"/>
    <mergeCell ref="L7:P7"/>
    <mergeCell ref="Q7:S7"/>
    <mergeCell ref="T7:Z7"/>
    <mergeCell ref="F7:K7"/>
    <mergeCell ref="A16:K16"/>
    <mergeCell ref="O28:Q28"/>
    <mergeCell ref="A6:D6"/>
    <mergeCell ref="E2:N2"/>
    <mergeCell ref="E3:N3"/>
    <mergeCell ref="E4:N4"/>
    <mergeCell ref="E5:N5"/>
    <mergeCell ref="Z2:AE2"/>
    <mergeCell ref="Z3:AE3"/>
    <mergeCell ref="Z5:AE5"/>
    <mergeCell ref="S6:Z6"/>
    <mergeCell ref="P2:Q2"/>
    <mergeCell ref="R2:S2"/>
    <mergeCell ref="Z4:AE4"/>
    <mergeCell ref="AA7:AE7"/>
    <mergeCell ref="Q8:S8"/>
    <mergeCell ref="T8:U8"/>
    <mergeCell ref="L9:P9"/>
    <mergeCell ref="Q9:S9"/>
    <mergeCell ref="L11:P11"/>
    <mergeCell ref="Q11:S11"/>
    <mergeCell ref="T11:U11"/>
    <mergeCell ref="L12:P12"/>
    <mergeCell ref="Q12:S12"/>
    <mergeCell ref="T12:Z12"/>
    <mergeCell ref="T9:U9"/>
    <mergeCell ref="L10:P10"/>
    <mergeCell ref="Q10:S10"/>
    <mergeCell ref="T10:U10"/>
    <mergeCell ref="AC28:AE29"/>
    <mergeCell ref="O29:Q29"/>
    <mergeCell ref="O30:Q30"/>
    <mergeCell ref="AC20:AE21"/>
    <mergeCell ref="O21:Q21"/>
    <mergeCell ref="O22:Q22"/>
    <mergeCell ref="O23:Q23"/>
    <mergeCell ref="AC23:AE25"/>
    <mergeCell ref="O24:Q24"/>
    <mergeCell ref="O25:Q25"/>
    <mergeCell ref="AB16:AD16"/>
    <mergeCell ref="D18:H18"/>
    <mergeCell ref="O18:Q18"/>
    <mergeCell ref="U18:V18"/>
    <mergeCell ref="M13:P13"/>
    <mergeCell ref="Q13:S13"/>
    <mergeCell ref="T13:Z13"/>
    <mergeCell ref="U15:Z17"/>
    <mergeCell ref="Q16:S16"/>
    <mergeCell ref="B39:B41"/>
    <mergeCell ref="O39:Q39"/>
    <mergeCell ref="AC39:AE41"/>
    <mergeCell ref="O40:Q40"/>
    <mergeCell ref="O41:Q41"/>
    <mergeCell ref="O31:Q31"/>
    <mergeCell ref="AC31:AE33"/>
    <mergeCell ref="O32:Q32"/>
    <mergeCell ref="O33:Q33"/>
    <mergeCell ref="O36:Q36"/>
    <mergeCell ref="AC36:AE37"/>
    <mergeCell ref="O37:Q37"/>
    <mergeCell ref="O38:Q38"/>
    <mergeCell ref="O44:Q44"/>
    <mergeCell ref="AC44:AE45"/>
    <mergeCell ref="O45:Q45"/>
    <mergeCell ref="O46:Q46"/>
    <mergeCell ref="O62:Q62"/>
    <mergeCell ref="O63:Q63"/>
    <mergeCell ref="AC63:AE65"/>
    <mergeCell ref="B64:B65"/>
    <mergeCell ref="O64:Q64"/>
    <mergeCell ref="O65:Q65"/>
    <mergeCell ref="O56:Q56"/>
    <mergeCell ref="O57:Q57"/>
    <mergeCell ref="O60:Q60"/>
    <mergeCell ref="AC60:AE61"/>
    <mergeCell ref="O61:Q61"/>
    <mergeCell ref="B56:B57"/>
    <mergeCell ref="AC52:AE53"/>
    <mergeCell ref="AC55:AE57"/>
    <mergeCell ref="O52:Q52"/>
    <mergeCell ref="O53:Q53"/>
    <mergeCell ref="O54:Q54"/>
    <mergeCell ref="O55:Q55"/>
    <mergeCell ref="O47:Q47"/>
    <mergeCell ref="AC47:AE49"/>
    <mergeCell ref="U70:V70"/>
    <mergeCell ref="W70:X70"/>
    <mergeCell ref="Y70:Z70"/>
    <mergeCell ref="AA70:AB70"/>
    <mergeCell ref="AC70:AD70"/>
    <mergeCell ref="R72:T72"/>
    <mergeCell ref="U72:V72"/>
    <mergeCell ref="W72:X72"/>
    <mergeCell ref="Y72:Z72"/>
    <mergeCell ref="AA72:AB72"/>
    <mergeCell ref="AC72:AD72"/>
    <mergeCell ref="L72:M72"/>
    <mergeCell ref="N72:O72"/>
    <mergeCell ref="P72:Q72"/>
    <mergeCell ref="J70:K70"/>
    <mergeCell ref="L70:M70"/>
    <mergeCell ref="N70:O70"/>
    <mergeCell ref="P70:Q70"/>
    <mergeCell ref="R70:T70"/>
    <mergeCell ref="B48:B49"/>
    <mergeCell ref="O48:Q48"/>
    <mergeCell ref="O49:Q49"/>
    <mergeCell ref="A70:C70"/>
    <mergeCell ref="D70:E70"/>
    <mergeCell ref="F70:G70"/>
    <mergeCell ref="H70:I70"/>
    <mergeCell ref="A71:C71"/>
    <mergeCell ref="A72:C72"/>
    <mergeCell ref="D72:E72"/>
    <mergeCell ref="F72:G72"/>
    <mergeCell ref="H72:I72"/>
    <mergeCell ref="J72:K72"/>
  </mergeCells>
  <phoneticPr fontId="0" type="noConversion"/>
  <printOptions horizontalCentered="1"/>
  <pageMargins left="0" right="0" top="0" bottom="0" header="0" footer="0"/>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Teams!C14</f>
        <v>Team 2</v>
      </c>
      <c r="F4" s="236"/>
      <c r="G4" s="236"/>
      <c r="H4" s="236"/>
      <c r="I4" s="236"/>
      <c r="J4" s="236"/>
      <c r="K4" s="236"/>
      <c r="L4" s="236"/>
      <c r="M4" s="236"/>
      <c r="N4" s="236"/>
      <c r="O4" s="90"/>
      <c r="P4" s="90"/>
      <c r="Q4" s="90"/>
      <c r="R4" s="90"/>
      <c r="S4" s="91" t="s">
        <v>31</v>
      </c>
      <c r="T4" s="91"/>
      <c r="U4" s="90"/>
      <c r="V4" s="90"/>
      <c r="W4" s="90"/>
      <c r="X4" s="61"/>
      <c r="Y4" s="61"/>
      <c r="Z4" s="241">
        <f>Teams!B14</f>
        <v>0</v>
      </c>
      <c r="AA4" s="241"/>
      <c r="AB4" s="241"/>
      <c r="AC4" s="241"/>
      <c r="AD4" s="241"/>
      <c r="AE4" s="242"/>
    </row>
    <row r="5" spans="1:31" ht="20.100000000000001" customHeight="1" x14ac:dyDescent="0.2">
      <c r="A5" s="92" t="s">
        <v>7</v>
      </c>
      <c r="B5" s="101"/>
      <c r="E5" s="237">
        <f>Teams!E14</f>
        <v>0</v>
      </c>
      <c r="F5" s="237"/>
      <c r="G5" s="237"/>
      <c r="H5" s="237"/>
      <c r="I5" s="237"/>
      <c r="J5" s="237"/>
      <c r="K5" s="237"/>
      <c r="L5" s="237"/>
      <c r="M5" s="237"/>
      <c r="N5" s="237"/>
      <c r="S5" s="62" t="s">
        <v>68</v>
      </c>
      <c r="T5" s="62"/>
      <c r="Z5" s="237">
        <f>Teams!F14</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9">
        <f>Round!B4</f>
        <v>2</v>
      </c>
      <c r="C20" s="151"/>
      <c r="D20" s="108" t="str">
        <f>Round!H4</f>
        <v>Team 5</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250"/>
      <c r="C21" s="41"/>
      <c r="E21" s="46"/>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250"/>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250"/>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250"/>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6">
        <f>Round!B12</f>
        <v>6</v>
      </c>
      <c r="C28" s="151"/>
      <c r="D28" s="109" t="str">
        <f>Round!C12</f>
        <v>Team 6</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199"/>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199"/>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199"/>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199"/>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00"/>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109" t="str">
        <f>Round!C18</f>
        <v>Team 4</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60">
        <f>Round!B18</f>
        <v>9</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8" t="str">
        <f>Round!H27</f>
        <v>Team 7</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59">
        <f>Round!B27</f>
        <v>13</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8" t="str">
        <f>Round!H35</f>
        <v>Team 3</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59">
        <f>Round!B35</f>
        <v>17</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9" t="str">
        <f>Round!C43</f>
        <v>Team 1</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60">
        <f>Round!B43</f>
        <v>21</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lS+SYtUnm5YvgVcWACzVhTpR2jmPTVbyc5DZtpgqpeHjdm0nwJV4asSyZ6hkXMdvzjDBieymHosNhp8mev7Gfw==" saltValue="V2v98gNpNpblOkCo+Gpd7A==" spinCount="100000" sheet="1" selectLockedCells="1"/>
  <mergeCells count="125">
    <mergeCell ref="Z2:AE2"/>
    <mergeCell ref="E2:N2"/>
    <mergeCell ref="E3:N3"/>
    <mergeCell ref="E4:N4"/>
    <mergeCell ref="E5:N5"/>
    <mergeCell ref="F7:K7"/>
    <mergeCell ref="A6:D6"/>
    <mergeCell ref="L15:P17"/>
    <mergeCell ref="A16:K16"/>
    <mergeCell ref="Z3:AE3"/>
    <mergeCell ref="Z4:AE4"/>
    <mergeCell ref="Z5:AE5"/>
    <mergeCell ref="S6:Z6"/>
    <mergeCell ref="L7:P7"/>
    <mergeCell ref="Q7:S7"/>
    <mergeCell ref="T7:Z7"/>
    <mergeCell ref="AA7:AE7"/>
    <mergeCell ref="L10:P10"/>
    <mergeCell ref="Q10:S10"/>
    <mergeCell ref="T10:U10"/>
    <mergeCell ref="L11:P11"/>
    <mergeCell ref="Q11:S11"/>
    <mergeCell ref="T11:U11"/>
    <mergeCell ref="Q8:S8"/>
    <mergeCell ref="B56:B57"/>
    <mergeCell ref="B48:B49"/>
    <mergeCell ref="B28:B33"/>
    <mergeCell ref="O28:Q28"/>
    <mergeCell ref="O36:Q36"/>
    <mergeCell ref="AC44:AE45"/>
    <mergeCell ref="AC47:AE49"/>
    <mergeCell ref="O44:Q44"/>
    <mergeCell ref="O45:Q45"/>
    <mergeCell ref="O46:Q46"/>
    <mergeCell ref="O47:Q47"/>
    <mergeCell ref="O48:Q48"/>
    <mergeCell ref="O49:Q49"/>
    <mergeCell ref="O52:Q52"/>
    <mergeCell ref="B39:B41"/>
    <mergeCell ref="O39:Q39"/>
    <mergeCell ref="AC39:AE41"/>
    <mergeCell ref="O40:Q40"/>
    <mergeCell ref="O41:Q41"/>
    <mergeCell ref="AC28:AE29"/>
    <mergeCell ref="O29:Q29"/>
    <mergeCell ref="O30:Q30"/>
    <mergeCell ref="T8:U8"/>
    <mergeCell ref="L9:P9"/>
    <mergeCell ref="Q9:S9"/>
    <mergeCell ref="T9:U9"/>
    <mergeCell ref="U15:Z17"/>
    <mergeCell ref="Q16:S16"/>
    <mergeCell ref="AB16:AD16"/>
    <mergeCell ref="D18:H18"/>
    <mergeCell ref="O18:Q18"/>
    <mergeCell ref="U18:V18"/>
    <mergeCell ref="L12:P12"/>
    <mergeCell ref="Q12:S12"/>
    <mergeCell ref="T12:Z12"/>
    <mergeCell ref="M13:P13"/>
    <mergeCell ref="Q13:S13"/>
    <mergeCell ref="T13:Z13"/>
    <mergeCell ref="B20:B25"/>
    <mergeCell ref="O20:Q20"/>
    <mergeCell ref="AC20:AE21"/>
    <mergeCell ref="O21:Q21"/>
    <mergeCell ref="O22:Q22"/>
    <mergeCell ref="O23:Q23"/>
    <mergeCell ref="AC23:AE25"/>
    <mergeCell ref="O24:Q24"/>
    <mergeCell ref="O25:Q25"/>
    <mergeCell ref="O60:Q60"/>
    <mergeCell ref="AC60:AE61"/>
    <mergeCell ref="O61:Q61"/>
    <mergeCell ref="O62:Q62"/>
    <mergeCell ref="O31:Q31"/>
    <mergeCell ref="AC31:AE33"/>
    <mergeCell ref="O32:Q32"/>
    <mergeCell ref="O33:Q33"/>
    <mergeCell ref="AC52:AE53"/>
    <mergeCell ref="O53:Q53"/>
    <mergeCell ref="O54:Q54"/>
    <mergeCell ref="O55:Q55"/>
    <mergeCell ref="AC55:AE57"/>
    <mergeCell ref="O56:Q56"/>
    <mergeCell ref="O57:Q57"/>
    <mergeCell ref="AC36:AE37"/>
    <mergeCell ref="O37:Q37"/>
    <mergeCell ref="O38:Q38"/>
    <mergeCell ref="P70:Q70"/>
    <mergeCell ref="R70:T70"/>
    <mergeCell ref="O63:Q63"/>
    <mergeCell ref="AC63:AE65"/>
    <mergeCell ref="B64:B65"/>
    <mergeCell ref="O64:Q64"/>
    <mergeCell ref="O65:Q65"/>
    <mergeCell ref="U70:V70"/>
    <mergeCell ref="W70:X70"/>
    <mergeCell ref="Y70:Z70"/>
    <mergeCell ref="AA70:AB70"/>
    <mergeCell ref="AC70:AD70"/>
    <mergeCell ref="P2:Q2"/>
    <mergeCell ref="R2:S2"/>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s>
  <printOptions horizontalCentered="1"/>
  <pageMargins left="0" right="0" top="0" bottom="0" header="0" footer="0"/>
  <pageSetup paperSize="9" scale="7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Teams!C15</f>
        <v>Team 3</v>
      </c>
      <c r="F4" s="236"/>
      <c r="G4" s="236"/>
      <c r="H4" s="236"/>
      <c r="I4" s="236"/>
      <c r="J4" s="236"/>
      <c r="K4" s="236"/>
      <c r="L4" s="236"/>
      <c r="M4" s="236"/>
      <c r="N4" s="236"/>
      <c r="O4" s="90"/>
      <c r="P4" s="90"/>
      <c r="Q4" s="90"/>
      <c r="R4" s="90"/>
      <c r="S4" s="91" t="s">
        <v>31</v>
      </c>
      <c r="T4" s="91"/>
      <c r="U4" s="90"/>
      <c r="V4" s="90"/>
      <c r="W4" s="90"/>
      <c r="X4" s="61"/>
      <c r="Y4" s="61"/>
      <c r="Z4" s="241">
        <f>Teams!B15</f>
        <v>0</v>
      </c>
      <c r="AA4" s="241"/>
      <c r="AB4" s="241"/>
      <c r="AC4" s="241"/>
      <c r="AD4" s="241"/>
      <c r="AE4" s="242"/>
    </row>
    <row r="5" spans="1:31" ht="20.100000000000001" customHeight="1" x14ac:dyDescent="0.2">
      <c r="A5" s="92" t="s">
        <v>7</v>
      </c>
      <c r="B5" s="101"/>
      <c r="E5" s="237">
        <f>Teams!E15</f>
        <v>0</v>
      </c>
      <c r="F5" s="237"/>
      <c r="G5" s="237"/>
      <c r="H5" s="237"/>
      <c r="I5" s="237"/>
      <c r="J5" s="237"/>
      <c r="K5" s="237"/>
      <c r="L5" s="237"/>
      <c r="M5" s="237"/>
      <c r="N5" s="237"/>
      <c r="S5" s="62" t="s">
        <v>68</v>
      </c>
      <c r="T5" s="62"/>
      <c r="Z5" s="237">
        <f>Teams!F15</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3">
        <f>Round!B6</f>
        <v>3</v>
      </c>
      <c r="C20" s="151"/>
      <c r="D20" s="108" t="str">
        <f>Round!H6</f>
        <v>Team 6</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244"/>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244"/>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244"/>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244"/>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45"/>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6">
        <f>Round!B14</f>
        <v>7</v>
      </c>
      <c r="C28" s="151"/>
      <c r="D28" s="109" t="str">
        <f>Round!C14</f>
        <v>Team 7</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199"/>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199"/>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199"/>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199"/>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00"/>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67" t="str">
        <f>Round!H22</f>
        <v>Team 1</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59">
        <f>Round!B22</f>
        <v>11</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9" t="str">
        <f>Round!C29</f>
        <v>Team 5</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60">
        <f>Round!B29</f>
        <v>14</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9" t="str">
        <f>Round!C35</f>
        <v>Team 2</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60">
        <f>Round!B35</f>
        <v>17</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8" t="str">
        <f>Round!H41</f>
        <v>Team 4</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59">
        <f>Round!B41</f>
        <v>20</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Pr1GuWqfHs45eSiZntXCaVmlcS83Hz+dBulMZ1MPvRiHMcamLi/ZjrvIhohPn/0wMFEM8gDBMXyWN0BjZI6NPQ==" saltValue="6eMT5EbUv09BQS9s+ull8A==" spinCount="100000" sheet="1" selectLockedCells="1"/>
  <mergeCells count="125">
    <mergeCell ref="Z2:AE2"/>
    <mergeCell ref="Z3:AE3"/>
    <mergeCell ref="Z4:AE4"/>
    <mergeCell ref="Z5:AE5"/>
    <mergeCell ref="S6:Z6"/>
    <mergeCell ref="E2:N2"/>
    <mergeCell ref="E3:N3"/>
    <mergeCell ref="E4:N4"/>
    <mergeCell ref="E5:N5"/>
    <mergeCell ref="P2:Q2"/>
    <mergeCell ref="R2:S2"/>
    <mergeCell ref="A6:D6"/>
    <mergeCell ref="A16:K16"/>
    <mergeCell ref="L15:P17"/>
    <mergeCell ref="Q7:S7"/>
    <mergeCell ref="T7:Z7"/>
    <mergeCell ref="AA7:AE7"/>
    <mergeCell ref="Q8:S8"/>
    <mergeCell ref="T8:U8"/>
    <mergeCell ref="F7:K7"/>
    <mergeCell ref="L7:P7"/>
    <mergeCell ref="L11:P11"/>
    <mergeCell ref="Q11:S11"/>
    <mergeCell ref="T11:U11"/>
    <mergeCell ref="L12:P12"/>
    <mergeCell ref="Q12:S12"/>
    <mergeCell ref="T12:Z12"/>
    <mergeCell ref="L9:P9"/>
    <mergeCell ref="Q9:S9"/>
    <mergeCell ref="T9:U9"/>
    <mergeCell ref="L10:P10"/>
    <mergeCell ref="Q10:S10"/>
    <mergeCell ref="T10:U10"/>
    <mergeCell ref="AB16:AD16"/>
    <mergeCell ref="D18:H18"/>
    <mergeCell ref="O18:Q18"/>
    <mergeCell ref="U18:V18"/>
    <mergeCell ref="M13:P13"/>
    <mergeCell ref="Q13:S13"/>
    <mergeCell ref="T13:Z13"/>
    <mergeCell ref="U15:Z17"/>
    <mergeCell ref="Q16:S16"/>
    <mergeCell ref="B20:B25"/>
    <mergeCell ref="O20:Q20"/>
    <mergeCell ref="AC20:AE21"/>
    <mergeCell ref="O21:Q21"/>
    <mergeCell ref="O22:Q22"/>
    <mergeCell ref="O23:Q23"/>
    <mergeCell ref="AC23:AE25"/>
    <mergeCell ref="O24:Q24"/>
    <mergeCell ref="O25:Q25"/>
    <mergeCell ref="B48:B49"/>
    <mergeCell ref="O48:Q48"/>
    <mergeCell ref="O38:Q38"/>
    <mergeCell ref="B39:B41"/>
    <mergeCell ref="O39:Q39"/>
    <mergeCell ref="AC39:AE41"/>
    <mergeCell ref="O40:Q40"/>
    <mergeCell ref="O41:Q41"/>
    <mergeCell ref="O32:Q32"/>
    <mergeCell ref="O33:Q33"/>
    <mergeCell ref="O36:Q36"/>
    <mergeCell ref="AC36:AE37"/>
    <mergeCell ref="O37:Q37"/>
    <mergeCell ref="AC31:AE33"/>
    <mergeCell ref="O49:Q49"/>
    <mergeCell ref="B28:B33"/>
    <mergeCell ref="O28:Q28"/>
    <mergeCell ref="B64:B65"/>
    <mergeCell ref="O64:Q64"/>
    <mergeCell ref="O65:Q65"/>
    <mergeCell ref="O60:Q60"/>
    <mergeCell ref="AC60:AE61"/>
    <mergeCell ref="O61:Q61"/>
    <mergeCell ref="O62:Q62"/>
    <mergeCell ref="O55:Q55"/>
    <mergeCell ref="AC55:AE57"/>
    <mergeCell ref="B56:B57"/>
    <mergeCell ref="O56:Q56"/>
    <mergeCell ref="O57:Q57"/>
    <mergeCell ref="U70:V70"/>
    <mergeCell ref="W70:X70"/>
    <mergeCell ref="Y70:Z70"/>
    <mergeCell ref="AA70:AB70"/>
    <mergeCell ref="AC70:AD70"/>
    <mergeCell ref="AC28:AE29"/>
    <mergeCell ref="O29:Q29"/>
    <mergeCell ref="O30:Q30"/>
    <mergeCell ref="O31:Q31"/>
    <mergeCell ref="O44:Q44"/>
    <mergeCell ref="AC44:AE45"/>
    <mergeCell ref="O45:Q45"/>
    <mergeCell ref="O46:Q46"/>
    <mergeCell ref="O63:Q63"/>
    <mergeCell ref="AC63:AE65"/>
    <mergeCell ref="O47:Q47"/>
    <mergeCell ref="AC47:AE49"/>
    <mergeCell ref="O52:Q52"/>
    <mergeCell ref="AC52:AE53"/>
    <mergeCell ref="O53:Q53"/>
    <mergeCell ref="O54:Q54"/>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 ref="P70:Q70"/>
    <mergeCell ref="R70:T70"/>
  </mergeCells>
  <printOptions horizontalCentered="1"/>
  <pageMargins left="0" right="0" top="0" bottom="0" header="0" footer="0"/>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Teams!C16</f>
        <v>Team 4</v>
      </c>
      <c r="F4" s="236"/>
      <c r="G4" s="236"/>
      <c r="H4" s="236"/>
      <c r="I4" s="236"/>
      <c r="J4" s="236"/>
      <c r="K4" s="236"/>
      <c r="L4" s="236"/>
      <c r="M4" s="236"/>
      <c r="N4" s="236"/>
      <c r="O4" s="90"/>
      <c r="P4" s="90"/>
      <c r="Q4" s="90"/>
      <c r="R4" s="90"/>
      <c r="S4" s="91" t="s">
        <v>31</v>
      </c>
      <c r="T4" s="91"/>
      <c r="U4" s="90"/>
      <c r="V4" s="90"/>
      <c r="W4" s="90"/>
      <c r="X4" s="61"/>
      <c r="Y4" s="61"/>
      <c r="Z4" s="241">
        <f>Teams!B16</f>
        <v>0</v>
      </c>
      <c r="AA4" s="241"/>
      <c r="AB4" s="241"/>
      <c r="AC4" s="241"/>
      <c r="AD4" s="241"/>
      <c r="AE4" s="242"/>
    </row>
    <row r="5" spans="1:31" ht="20.100000000000001" customHeight="1" x14ac:dyDescent="0.2">
      <c r="A5" s="92" t="s">
        <v>7</v>
      </c>
      <c r="B5" s="101"/>
      <c r="E5" s="237">
        <f>Teams!E16</f>
        <v>0</v>
      </c>
      <c r="F5" s="237"/>
      <c r="G5" s="237"/>
      <c r="H5" s="237"/>
      <c r="I5" s="237"/>
      <c r="J5" s="237"/>
      <c r="K5" s="237"/>
      <c r="L5" s="237"/>
      <c r="M5" s="237"/>
      <c r="N5" s="237"/>
      <c r="S5" s="62" t="s">
        <v>68</v>
      </c>
      <c r="T5" s="62"/>
      <c r="Z5" s="237">
        <f>Teams!F16</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6">
        <f>Round!B2</f>
        <v>1</v>
      </c>
      <c r="C20" s="151"/>
      <c r="D20" s="109" t="str">
        <f>Round!C2</f>
        <v>Team 1</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199"/>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199"/>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199"/>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199"/>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00"/>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3">
        <f>Round!B8</f>
        <v>4</v>
      </c>
      <c r="C28" s="151"/>
      <c r="D28" s="108" t="str">
        <f>Round!H8</f>
        <v>Team 7</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244"/>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244"/>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244"/>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244"/>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45"/>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67" t="str">
        <f>Round!H18</f>
        <v>Team 2</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59">
        <f>Round!B18</f>
        <v>9</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9" t="str">
        <f>Round!C25</f>
        <v>Team 6</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60">
        <f>Round!B25</f>
        <v>12</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8" t="str">
        <f>Round!H33</f>
        <v>Team 5</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59">
        <f>Round!B33</f>
        <v>16</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9" t="str">
        <f>Round!C41</f>
        <v>Team 3</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60">
        <f>Round!B41</f>
        <v>20</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8hoFOfD8bE9LKHwKmWRL0P7WTcfDveJVXCAeWIgqgzATD2gAcOSgpxO4qq8cnzXobP2qmWMm4bFRgIxezWChfg==" saltValue="TSz5ZZ6rLKWbYpIcSYNLJA==" spinCount="100000" sheet="1" selectLockedCells="1"/>
  <mergeCells count="125">
    <mergeCell ref="A6:D6"/>
    <mergeCell ref="A16:K16"/>
    <mergeCell ref="L15:P17"/>
    <mergeCell ref="O38:Q38"/>
    <mergeCell ref="O44:Q44"/>
    <mergeCell ref="E2:N2"/>
    <mergeCell ref="E3:N3"/>
    <mergeCell ref="E4:N4"/>
    <mergeCell ref="E5:N5"/>
    <mergeCell ref="F7:K7"/>
    <mergeCell ref="Q8:S8"/>
    <mergeCell ref="Q12:S12"/>
    <mergeCell ref="B39:B41"/>
    <mergeCell ref="O39:Q39"/>
    <mergeCell ref="Z2:AE2"/>
    <mergeCell ref="Z3:AE3"/>
    <mergeCell ref="Z4:AE4"/>
    <mergeCell ref="Z5:AE5"/>
    <mergeCell ref="S6:Z6"/>
    <mergeCell ref="L7:P7"/>
    <mergeCell ref="Q7:S7"/>
    <mergeCell ref="T7:Z7"/>
    <mergeCell ref="AA7:AE7"/>
    <mergeCell ref="P2:Q2"/>
    <mergeCell ref="R2:S2"/>
    <mergeCell ref="T8:U8"/>
    <mergeCell ref="AC52:AE53"/>
    <mergeCell ref="AC55:AE57"/>
    <mergeCell ref="B48:B49"/>
    <mergeCell ref="O52:Q52"/>
    <mergeCell ref="O53:Q53"/>
    <mergeCell ref="O54:Q54"/>
    <mergeCell ref="O55:Q55"/>
    <mergeCell ref="O36:Q36"/>
    <mergeCell ref="AC36:AE37"/>
    <mergeCell ref="O37:Q37"/>
    <mergeCell ref="B28:B33"/>
    <mergeCell ref="O28:Q28"/>
    <mergeCell ref="AC28:AE29"/>
    <mergeCell ref="O29:Q29"/>
    <mergeCell ref="O30:Q30"/>
    <mergeCell ref="O31:Q31"/>
    <mergeCell ref="AC31:AE33"/>
    <mergeCell ref="L11:P11"/>
    <mergeCell ref="Q11:S11"/>
    <mergeCell ref="T11:U11"/>
    <mergeCell ref="L12:P12"/>
    <mergeCell ref="O32:Q32"/>
    <mergeCell ref="O33:Q33"/>
    <mergeCell ref="T12:Z12"/>
    <mergeCell ref="L9:P9"/>
    <mergeCell ref="Q9:S9"/>
    <mergeCell ref="T9:U9"/>
    <mergeCell ref="L10:P10"/>
    <mergeCell ref="Q10:S10"/>
    <mergeCell ref="T10:U10"/>
    <mergeCell ref="AB16:AD16"/>
    <mergeCell ref="D18:H18"/>
    <mergeCell ref="O18:Q18"/>
    <mergeCell ref="U18:V18"/>
    <mergeCell ref="M13:P13"/>
    <mergeCell ref="Q13:S13"/>
    <mergeCell ref="T13:Z13"/>
    <mergeCell ref="U15:Z17"/>
    <mergeCell ref="Q16:S16"/>
    <mergeCell ref="AC39:AE41"/>
    <mergeCell ref="O40:Q40"/>
    <mergeCell ref="O41:Q41"/>
    <mergeCell ref="B20:B25"/>
    <mergeCell ref="O20:Q20"/>
    <mergeCell ref="AC20:AE21"/>
    <mergeCell ref="O21:Q21"/>
    <mergeCell ref="O22:Q22"/>
    <mergeCell ref="O23:Q23"/>
    <mergeCell ref="AC23:AE25"/>
    <mergeCell ref="O24:Q24"/>
    <mergeCell ref="O25:Q25"/>
    <mergeCell ref="B56:B57"/>
    <mergeCell ref="O56:Q56"/>
    <mergeCell ref="O57:Q57"/>
    <mergeCell ref="O60:Q60"/>
    <mergeCell ref="AC60:AE61"/>
    <mergeCell ref="O61:Q61"/>
    <mergeCell ref="AC44:AE45"/>
    <mergeCell ref="O45:Q45"/>
    <mergeCell ref="O46:Q46"/>
    <mergeCell ref="O47:Q47"/>
    <mergeCell ref="AC47:AE49"/>
    <mergeCell ref="O48:Q48"/>
    <mergeCell ref="O49:Q49"/>
    <mergeCell ref="O62:Q62"/>
    <mergeCell ref="O63:Q63"/>
    <mergeCell ref="AC63:AE65"/>
    <mergeCell ref="B64:B65"/>
    <mergeCell ref="O64:Q64"/>
    <mergeCell ref="O65:Q65"/>
    <mergeCell ref="U70:V70"/>
    <mergeCell ref="W70:X70"/>
    <mergeCell ref="Y70:Z70"/>
    <mergeCell ref="AA70:AB70"/>
    <mergeCell ref="AC70:AD70"/>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 ref="P70:Q70"/>
    <mergeCell ref="R70:T70"/>
  </mergeCells>
  <printOptions horizontalCentered="1"/>
  <pageMargins left="0" right="0" top="0" bottom="0" header="0" footer="0"/>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Teams!C17</f>
        <v>Team 5</v>
      </c>
      <c r="F4" s="236"/>
      <c r="G4" s="236"/>
      <c r="H4" s="236"/>
      <c r="I4" s="236"/>
      <c r="J4" s="236"/>
      <c r="K4" s="236"/>
      <c r="L4" s="236"/>
      <c r="M4" s="236"/>
      <c r="N4" s="236"/>
      <c r="O4" s="90"/>
      <c r="P4" s="90"/>
      <c r="Q4" s="90"/>
      <c r="R4" s="90"/>
      <c r="S4" s="91" t="s">
        <v>31</v>
      </c>
      <c r="T4" s="91"/>
      <c r="U4" s="90"/>
      <c r="V4" s="90"/>
      <c r="W4" s="90"/>
      <c r="X4" s="61"/>
      <c r="Y4" s="61"/>
      <c r="Z4" s="241">
        <f>Teams!B17</f>
        <v>0</v>
      </c>
      <c r="AA4" s="241"/>
      <c r="AB4" s="241"/>
      <c r="AC4" s="241"/>
      <c r="AD4" s="241"/>
      <c r="AE4" s="242"/>
    </row>
    <row r="5" spans="1:31" ht="20.100000000000001" customHeight="1" x14ac:dyDescent="0.2">
      <c r="A5" s="92" t="s">
        <v>7</v>
      </c>
      <c r="B5" s="101"/>
      <c r="E5" s="237">
        <f>Teams!E17</f>
        <v>0</v>
      </c>
      <c r="F5" s="237"/>
      <c r="G5" s="237"/>
      <c r="H5" s="237"/>
      <c r="I5" s="237"/>
      <c r="J5" s="237"/>
      <c r="K5" s="237"/>
      <c r="L5" s="237"/>
      <c r="M5" s="237"/>
      <c r="N5" s="237"/>
      <c r="S5" s="62" t="s">
        <v>68</v>
      </c>
      <c r="T5" s="62"/>
      <c r="Z5" s="237">
        <f>Teams!F17</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6">
        <f>Round!B4</f>
        <v>2</v>
      </c>
      <c r="C20" s="151"/>
      <c r="D20" s="109" t="str">
        <f>Round!C4</f>
        <v>Team 2</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199"/>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199"/>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199"/>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199"/>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00"/>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3">
        <f>Round!B10</f>
        <v>5</v>
      </c>
      <c r="C28" s="151"/>
      <c r="D28" s="108" t="str">
        <f>Round!H10</f>
        <v>Team 1</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244"/>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244"/>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244"/>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244"/>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45"/>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109" t="str">
        <f>Round!C20</f>
        <v>Team 7</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60">
        <f>Round!B20</f>
        <v>10</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8" t="str">
        <f>Round!H29</f>
        <v>Team 3</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59">
        <f>Round!B29</f>
        <v>14</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9" t="str">
        <f>Round!C33</f>
        <v>Team 4</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60">
        <f>Round!B33</f>
        <v>16</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8" t="str">
        <f>Round!H39</f>
        <v>Team 6</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59">
        <f>Round!B39</f>
        <v>19</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fXTlpSJKh+L/kKG8bGL4JgzFr5M/vgJkXWHTKnkMF6/cqrjjC2Y6SN2M4I3r9qul8v5dbZZrTIj//NmXSEsHMQ==" saltValue="f0XrJZovqoHpl2ts0ZbeHw==" spinCount="100000" sheet="1" selectLockedCells="1"/>
  <mergeCells count="125">
    <mergeCell ref="A6:D6"/>
    <mergeCell ref="O38:Q38"/>
    <mergeCell ref="AC39:AE41"/>
    <mergeCell ref="O40:Q40"/>
    <mergeCell ref="O41:Q41"/>
    <mergeCell ref="O44:Q44"/>
    <mergeCell ref="AC44:AE45"/>
    <mergeCell ref="B28:B33"/>
    <mergeCell ref="O28:Q28"/>
    <mergeCell ref="AC28:AE29"/>
    <mergeCell ref="O29:Q29"/>
    <mergeCell ref="O30:Q30"/>
    <mergeCell ref="O31:Q31"/>
    <mergeCell ref="AC31:AE33"/>
    <mergeCell ref="O32:Q32"/>
    <mergeCell ref="O33:Q33"/>
    <mergeCell ref="L7:P7"/>
    <mergeCell ref="Q7:S7"/>
    <mergeCell ref="T7:Z7"/>
    <mergeCell ref="AA7:AE7"/>
    <mergeCell ref="Q8:S8"/>
    <mergeCell ref="T8:U8"/>
    <mergeCell ref="M13:P13"/>
    <mergeCell ref="Q13:S13"/>
    <mergeCell ref="Z2:AE2"/>
    <mergeCell ref="Z3:AE3"/>
    <mergeCell ref="Z4:AE4"/>
    <mergeCell ref="Z5:AE5"/>
    <mergeCell ref="S6:Z6"/>
    <mergeCell ref="E2:N2"/>
    <mergeCell ref="E3:N3"/>
    <mergeCell ref="E4:N4"/>
    <mergeCell ref="E5:N5"/>
    <mergeCell ref="P2:Q2"/>
    <mergeCell ref="R2:S2"/>
    <mergeCell ref="T13:Z13"/>
    <mergeCell ref="U15:Z17"/>
    <mergeCell ref="Q16:S16"/>
    <mergeCell ref="A16:K16"/>
    <mergeCell ref="L15:P17"/>
    <mergeCell ref="F7:K7"/>
    <mergeCell ref="L11:P11"/>
    <mergeCell ref="Q11:S11"/>
    <mergeCell ref="T11:U11"/>
    <mergeCell ref="L12:P12"/>
    <mergeCell ref="Q12:S12"/>
    <mergeCell ref="T12:Z12"/>
    <mergeCell ref="L9:P9"/>
    <mergeCell ref="Q9:S9"/>
    <mergeCell ref="T9:U9"/>
    <mergeCell ref="L10:P10"/>
    <mergeCell ref="Q10:S10"/>
    <mergeCell ref="T10:U10"/>
    <mergeCell ref="B48:B49"/>
    <mergeCell ref="O36:Q36"/>
    <mergeCell ref="AC36:AE37"/>
    <mergeCell ref="O37:Q37"/>
    <mergeCell ref="B39:B41"/>
    <mergeCell ref="O39:Q39"/>
    <mergeCell ref="AB16:AD16"/>
    <mergeCell ref="D18:H18"/>
    <mergeCell ref="O18:Q18"/>
    <mergeCell ref="U18:V18"/>
    <mergeCell ref="B20:B25"/>
    <mergeCell ref="O20:Q20"/>
    <mergeCell ref="AC20:AE21"/>
    <mergeCell ref="O21:Q21"/>
    <mergeCell ref="O22:Q22"/>
    <mergeCell ref="O23:Q23"/>
    <mergeCell ref="AC23:AE25"/>
    <mergeCell ref="O24:Q24"/>
    <mergeCell ref="O25:Q25"/>
    <mergeCell ref="O52:Q52"/>
    <mergeCell ref="AC52:AE53"/>
    <mergeCell ref="O53:Q53"/>
    <mergeCell ref="O54:Q54"/>
    <mergeCell ref="O45:Q45"/>
    <mergeCell ref="O46:Q46"/>
    <mergeCell ref="O47:Q47"/>
    <mergeCell ref="AC47:AE49"/>
    <mergeCell ref="O48:Q48"/>
    <mergeCell ref="O49:Q49"/>
    <mergeCell ref="O60:Q60"/>
    <mergeCell ref="AC60:AE61"/>
    <mergeCell ref="O61:Q61"/>
    <mergeCell ref="O62:Q62"/>
    <mergeCell ref="O55:Q55"/>
    <mergeCell ref="AC55:AE57"/>
    <mergeCell ref="B56:B57"/>
    <mergeCell ref="O56:Q56"/>
    <mergeCell ref="O57:Q57"/>
    <mergeCell ref="O63:Q63"/>
    <mergeCell ref="AC63:AE65"/>
    <mergeCell ref="B64:B65"/>
    <mergeCell ref="O64:Q64"/>
    <mergeCell ref="O65:Q65"/>
    <mergeCell ref="U70:V70"/>
    <mergeCell ref="W70:X70"/>
    <mergeCell ref="Y70:Z70"/>
    <mergeCell ref="AA70:AB70"/>
    <mergeCell ref="AC70:AD70"/>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 ref="P70:Q70"/>
    <mergeCell ref="R70:T70"/>
  </mergeCells>
  <printOptions horizontalCentered="1"/>
  <pageMargins left="0" right="0" top="0" bottom="0" header="0" footer="0"/>
  <pageSetup paperSize="9" scale="7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Teams!C18</f>
        <v>Team 6</v>
      </c>
      <c r="F4" s="236"/>
      <c r="G4" s="236"/>
      <c r="H4" s="236"/>
      <c r="I4" s="236"/>
      <c r="J4" s="236"/>
      <c r="K4" s="236"/>
      <c r="L4" s="236"/>
      <c r="M4" s="236"/>
      <c r="N4" s="236"/>
      <c r="O4" s="90"/>
      <c r="P4" s="90"/>
      <c r="Q4" s="90"/>
      <c r="R4" s="90"/>
      <c r="S4" s="91" t="s">
        <v>31</v>
      </c>
      <c r="T4" s="91"/>
      <c r="U4" s="90"/>
      <c r="V4" s="90"/>
      <c r="W4" s="90"/>
      <c r="X4" s="61"/>
      <c r="Y4" s="61"/>
      <c r="Z4" s="241">
        <f>Teams!B18</f>
        <v>0</v>
      </c>
      <c r="AA4" s="241"/>
      <c r="AB4" s="241"/>
      <c r="AC4" s="241"/>
      <c r="AD4" s="241"/>
      <c r="AE4" s="242"/>
    </row>
    <row r="5" spans="1:31" ht="20.100000000000001" customHeight="1" x14ac:dyDescent="0.2">
      <c r="A5" s="92" t="s">
        <v>7</v>
      </c>
      <c r="B5" s="101"/>
      <c r="E5" s="237">
        <f>Teams!E18</f>
        <v>0</v>
      </c>
      <c r="F5" s="237"/>
      <c r="G5" s="237"/>
      <c r="H5" s="237"/>
      <c r="I5" s="237"/>
      <c r="J5" s="237"/>
      <c r="K5" s="237"/>
      <c r="L5" s="237"/>
      <c r="M5" s="237"/>
      <c r="N5" s="237"/>
      <c r="S5" s="62" t="s">
        <v>68</v>
      </c>
      <c r="T5" s="62"/>
      <c r="Z5" s="237">
        <f>Teams!F18</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6">
        <f>Round!B6</f>
        <v>3</v>
      </c>
      <c r="C20" s="151"/>
      <c r="D20" s="109" t="str">
        <f>Round!C6</f>
        <v>Team 3</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199"/>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199"/>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199"/>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199"/>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00"/>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3">
        <f>Round!B12</f>
        <v>6</v>
      </c>
      <c r="C28" s="151"/>
      <c r="D28" s="108" t="str">
        <f>Round!H12</f>
        <v>Team 2</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244"/>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244"/>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244"/>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244"/>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45"/>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109" t="str">
        <f>Round!C16</f>
        <v>Team 1</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60">
        <f>Round!B16</f>
        <v>8</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8" t="str">
        <f>Round!H25</f>
        <v>Team 4</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59">
        <f>Round!B25</f>
        <v>12</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8" t="str">
        <f>Round!H31</f>
        <v>Team 7</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59">
        <f>Round!B31</f>
        <v>15</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9" t="str">
        <f>Round!C39</f>
        <v>Team 5</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60">
        <f>Round!B39</f>
        <v>19</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6eDt4newnpXjOX156lD801y/YVVY4UzkKhwP/uaqLnxExi+RyYDXRzIILR8YDK60JR4x8UIXRt62fBIzTcDscg==" saltValue="gaQEt+SYhFJtZoWx7DfACg==" spinCount="100000" sheet="1" selectLockedCells="1"/>
  <mergeCells count="125">
    <mergeCell ref="A6:D6"/>
    <mergeCell ref="A16:K16"/>
    <mergeCell ref="L15:P17"/>
    <mergeCell ref="O38:Q38"/>
    <mergeCell ref="O44:Q44"/>
    <mergeCell ref="E2:N2"/>
    <mergeCell ref="E3:N3"/>
    <mergeCell ref="E4:N4"/>
    <mergeCell ref="E5:N5"/>
    <mergeCell ref="F7:K7"/>
    <mergeCell ref="Q8:S8"/>
    <mergeCell ref="Q12:S12"/>
    <mergeCell ref="B39:B41"/>
    <mergeCell ref="O39:Q39"/>
    <mergeCell ref="Z2:AE2"/>
    <mergeCell ref="Z3:AE3"/>
    <mergeCell ref="Z4:AE4"/>
    <mergeCell ref="Z5:AE5"/>
    <mergeCell ref="S6:Z6"/>
    <mergeCell ref="L7:P7"/>
    <mergeCell ref="Q7:S7"/>
    <mergeCell ref="T7:Z7"/>
    <mergeCell ref="AA7:AE7"/>
    <mergeCell ref="P2:Q2"/>
    <mergeCell ref="R2:S2"/>
    <mergeCell ref="T8:U8"/>
    <mergeCell ref="AC52:AE53"/>
    <mergeCell ref="AC55:AE57"/>
    <mergeCell ref="B48:B49"/>
    <mergeCell ref="O52:Q52"/>
    <mergeCell ref="O53:Q53"/>
    <mergeCell ref="O54:Q54"/>
    <mergeCell ref="O55:Q55"/>
    <mergeCell ref="O36:Q36"/>
    <mergeCell ref="AC36:AE37"/>
    <mergeCell ref="O37:Q37"/>
    <mergeCell ref="B28:B33"/>
    <mergeCell ref="O28:Q28"/>
    <mergeCell ref="AC28:AE29"/>
    <mergeCell ref="O29:Q29"/>
    <mergeCell ref="O30:Q30"/>
    <mergeCell ref="O31:Q31"/>
    <mergeCell ref="AC31:AE33"/>
    <mergeCell ref="L11:P11"/>
    <mergeCell ref="Q11:S11"/>
    <mergeCell ref="T11:U11"/>
    <mergeCell ref="L12:P12"/>
    <mergeCell ref="O32:Q32"/>
    <mergeCell ref="O33:Q33"/>
    <mergeCell ref="T12:Z12"/>
    <mergeCell ref="L9:P9"/>
    <mergeCell ref="Q9:S9"/>
    <mergeCell ref="T9:U9"/>
    <mergeCell ref="L10:P10"/>
    <mergeCell ref="Q10:S10"/>
    <mergeCell ref="T10:U10"/>
    <mergeCell ref="AB16:AD16"/>
    <mergeCell ref="D18:H18"/>
    <mergeCell ref="O18:Q18"/>
    <mergeCell ref="U18:V18"/>
    <mergeCell ref="M13:P13"/>
    <mergeCell ref="Q13:S13"/>
    <mergeCell ref="T13:Z13"/>
    <mergeCell ref="U15:Z17"/>
    <mergeCell ref="Q16:S16"/>
    <mergeCell ref="AC39:AE41"/>
    <mergeCell ref="O40:Q40"/>
    <mergeCell ref="O41:Q41"/>
    <mergeCell ref="B20:B25"/>
    <mergeCell ref="O20:Q20"/>
    <mergeCell ref="AC20:AE21"/>
    <mergeCell ref="O21:Q21"/>
    <mergeCell ref="O22:Q22"/>
    <mergeCell ref="O23:Q23"/>
    <mergeCell ref="AC23:AE25"/>
    <mergeCell ref="O24:Q24"/>
    <mergeCell ref="O25:Q25"/>
    <mergeCell ref="B56:B57"/>
    <mergeCell ref="O56:Q56"/>
    <mergeCell ref="O57:Q57"/>
    <mergeCell ref="O60:Q60"/>
    <mergeCell ref="AC60:AE61"/>
    <mergeCell ref="O61:Q61"/>
    <mergeCell ref="AC44:AE45"/>
    <mergeCell ref="O45:Q45"/>
    <mergeCell ref="O46:Q46"/>
    <mergeCell ref="O47:Q47"/>
    <mergeCell ref="AC47:AE49"/>
    <mergeCell ref="O48:Q48"/>
    <mergeCell ref="O49:Q49"/>
    <mergeCell ref="O62:Q62"/>
    <mergeCell ref="O63:Q63"/>
    <mergeCell ref="AC63:AE65"/>
    <mergeCell ref="B64:B65"/>
    <mergeCell ref="O64:Q64"/>
    <mergeCell ref="O65:Q65"/>
    <mergeCell ref="U70:V70"/>
    <mergeCell ref="W70:X70"/>
    <mergeCell ref="Y70:Z70"/>
    <mergeCell ref="AA70:AB70"/>
    <mergeCell ref="AC70:AD70"/>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 ref="P70:Q70"/>
    <mergeCell ref="R70:T70"/>
  </mergeCells>
  <printOptions horizontalCentered="1"/>
  <pageMargins left="0" right="0" top="0" bottom="0" header="0" footer="0"/>
  <pageSetup paperSize="9" scale="7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72"/>
  <sheetViews>
    <sheetView showGridLines="0" workbookViewId="0"/>
  </sheetViews>
  <sheetFormatPr defaultColWidth="8.85546875" defaultRowHeight="15" x14ac:dyDescent="0.2"/>
  <cols>
    <col min="1" max="1" width="5.28515625" style="46" customWidth="1"/>
    <col min="2" max="2" width="6.28515625" style="35" customWidth="1"/>
    <col min="3" max="3" width="3.7109375" style="35" customWidth="1"/>
    <col min="4" max="4" width="4.42578125" style="35" customWidth="1"/>
    <col min="5" max="14" width="3.7109375" style="35" customWidth="1"/>
    <col min="15" max="17" width="3.7109375" style="46" customWidth="1"/>
    <col min="18" max="18" width="2.140625" style="46" customWidth="1"/>
    <col min="19" max="19" width="4.140625" style="46" customWidth="1"/>
    <col min="20" max="20" width="1.7109375" style="46" customWidth="1"/>
    <col min="21" max="21" width="3.7109375" style="46" customWidth="1"/>
    <col min="22" max="22" width="2.28515625" style="46" customWidth="1"/>
    <col min="23" max="23" width="3.7109375" style="46" customWidth="1"/>
    <col min="24" max="31" width="3.7109375" style="35" customWidth="1"/>
    <col min="32" max="16384" width="8.85546875" style="35"/>
  </cols>
  <sheetData>
    <row r="1" spans="1:31" ht="15" customHeight="1" x14ac:dyDescent="0.2">
      <c r="A1" s="62" t="s">
        <v>27</v>
      </c>
      <c r="C1" s="41" t="s">
        <v>28</v>
      </c>
      <c r="I1" s="62" t="s">
        <v>25</v>
      </c>
      <c r="W1" s="63"/>
      <c r="X1" s="63"/>
      <c r="Y1" s="63"/>
      <c r="Z1" s="63"/>
      <c r="AA1" s="63"/>
      <c r="AB1" s="63"/>
      <c r="AC1" s="63"/>
      <c r="AD1" s="63"/>
      <c r="AE1" s="64" t="s">
        <v>26</v>
      </c>
    </row>
    <row r="2" spans="1:31" ht="20.100000000000001" customHeight="1" x14ac:dyDescent="0.2">
      <c r="A2" s="62" t="s">
        <v>29</v>
      </c>
      <c r="E2" s="234" t="str">
        <f>Teams!D7</f>
        <v>Insert Tournament Name</v>
      </c>
      <c r="F2" s="234"/>
      <c r="G2" s="234"/>
      <c r="H2" s="234"/>
      <c r="I2" s="234"/>
      <c r="J2" s="234"/>
      <c r="K2" s="234"/>
      <c r="L2" s="234"/>
      <c r="M2" s="234"/>
      <c r="N2" s="234"/>
      <c r="P2" s="202" t="s">
        <v>118</v>
      </c>
      <c r="Q2" s="202"/>
      <c r="R2" s="240" t="str">
        <f>IF(OR(RIGHT(Z4,2)="HO",RIGHT(Z4,2)="HM"),"Y","")</f>
        <v/>
      </c>
      <c r="S2" s="240"/>
      <c r="W2" s="62" t="s">
        <v>30</v>
      </c>
      <c r="X2" s="46"/>
      <c r="Y2" s="46"/>
      <c r="Z2" s="238" t="str">
        <f>Teams!D8</f>
        <v>Insert Date</v>
      </c>
      <c r="AA2" s="238"/>
      <c r="AB2" s="238"/>
      <c r="AC2" s="238"/>
      <c r="AD2" s="238"/>
      <c r="AE2" s="238"/>
    </row>
    <row r="3" spans="1:31" ht="20.100000000000001" customHeight="1" thickBot="1" x14ac:dyDescent="0.25">
      <c r="A3" s="62" t="s">
        <v>3</v>
      </c>
      <c r="E3" s="235" t="str">
        <f>Teams!D10</f>
        <v>Insert HJ Name</v>
      </c>
      <c r="F3" s="235"/>
      <c r="G3" s="235"/>
      <c r="H3" s="235"/>
      <c r="I3" s="235"/>
      <c r="J3" s="235"/>
      <c r="K3" s="235"/>
      <c r="L3" s="235"/>
      <c r="M3" s="235"/>
      <c r="N3" s="235"/>
      <c r="W3" s="62" t="s">
        <v>2</v>
      </c>
      <c r="X3" s="46"/>
      <c r="Y3" s="46"/>
      <c r="Z3" s="235" t="str">
        <f>Teams!D9</f>
        <v>Insert Host Name</v>
      </c>
      <c r="AA3" s="235"/>
      <c r="AB3" s="235"/>
      <c r="AC3" s="235"/>
      <c r="AD3" s="235"/>
      <c r="AE3" s="235"/>
    </row>
    <row r="4" spans="1:31" ht="20.100000000000001" customHeight="1" x14ac:dyDescent="0.2">
      <c r="A4" s="89" t="s">
        <v>4</v>
      </c>
      <c r="B4" s="61"/>
      <c r="C4" s="61"/>
      <c r="D4" s="61"/>
      <c r="E4" s="236" t="str">
        <f>Teams!C19</f>
        <v>Team 7</v>
      </c>
      <c r="F4" s="236"/>
      <c r="G4" s="236"/>
      <c r="H4" s="236"/>
      <c r="I4" s="236"/>
      <c r="J4" s="236"/>
      <c r="K4" s="236"/>
      <c r="L4" s="236"/>
      <c r="M4" s="236"/>
      <c r="N4" s="236"/>
      <c r="O4" s="90"/>
      <c r="P4" s="90"/>
      <c r="Q4" s="90"/>
      <c r="R4" s="90"/>
      <c r="S4" s="91" t="s">
        <v>31</v>
      </c>
      <c r="T4" s="91"/>
      <c r="U4" s="90"/>
      <c r="V4" s="90"/>
      <c r="W4" s="90"/>
      <c r="X4" s="61"/>
      <c r="Y4" s="61"/>
      <c r="Z4" s="241">
        <f>Teams!B19</f>
        <v>0</v>
      </c>
      <c r="AA4" s="241"/>
      <c r="AB4" s="241"/>
      <c r="AC4" s="241"/>
      <c r="AD4" s="241"/>
      <c r="AE4" s="242"/>
    </row>
    <row r="5" spans="1:31" ht="20.100000000000001" customHeight="1" x14ac:dyDescent="0.2">
      <c r="A5" s="92" t="s">
        <v>7</v>
      </c>
      <c r="B5" s="101"/>
      <c r="E5" s="237">
        <f>Teams!E19</f>
        <v>0</v>
      </c>
      <c r="F5" s="237"/>
      <c r="G5" s="237"/>
      <c r="H5" s="237"/>
      <c r="I5" s="237"/>
      <c r="J5" s="237"/>
      <c r="K5" s="237"/>
      <c r="L5" s="237"/>
      <c r="M5" s="237"/>
      <c r="N5" s="237"/>
      <c r="S5" s="62" t="s">
        <v>68</v>
      </c>
      <c r="T5" s="62"/>
      <c r="Z5" s="237">
        <f>Teams!F19</f>
        <v>0</v>
      </c>
      <c r="AA5" s="237"/>
      <c r="AB5" s="237"/>
      <c r="AC5" s="237"/>
      <c r="AD5" s="237"/>
      <c r="AE5" s="252"/>
    </row>
    <row r="6" spans="1:31" ht="21" customHeight="1" x14ac:dyDescent="0.2">
      <c r="A6" s="232" t="s">
        <v>103</v>
      </c>
      <c r="B6" s="233"/>
      <c r="C6" s="233"/>
      <c r="D6" s="233"/>
      <c r="E6" s="35" t="s">
        <v>104</v>
      </c>
      <c r="S6" s="234" t="s">
        <v>105</v>
      </c>
      <c r="T6" s="234"/>
      <c r="U6" s="234"/>
      <c r="V6" s="234"/>
      <c r="W6" s="234"/>
      <c r="X6" s="234"/>
      <c r="Y6" s="234"/>
      <c r="Z6" s="234"/>
      <c r="AA6" s="35" t="s">
        <v>106</v>
      </c>
      <c r="AE6" s="93"/>
    </row>
    <row r="7" spans="1:31" s="43" customFormat="1" ht="14.45" customHeight="1" x14ac:dyDescent="0.2">
      <c r="A7" s="99"/>
      <c r="B7" s="102" t="s">
        <v>32</v>
      </c>
      <c r="C7" s="42"/>
      <c r="D7" s="42"/>
      <c r="E7" s="42"/>
      <c r="F7" s="202" t="s">
        <v>33</v>
      </c>
      <c r="G7" s="182"/>
      <c r="H7" s="182"/>
      <c r="I7" s="182"/>
      <c r="J7" s="182"/>
      <c r="K7" s="182"/>
      <c r="L7" s="189" t="s">
        <v>34</v>
      </c>
      <c r="M7" s="193"/>
      <c r="N7" s="193"/>
      <c r="O7" s="193"/>
      <c r="P7" s="190"/>
      <c r="Q7" s="189" t="s">
        <v>107</v>
      </c>
      <c r="R7" s="193"/>
      <c r="S7" s="190"/>
      <c r="T7" s="228" t="s">
        <v>35</v>
      </c>
      <c r="U7" s="229"/>
      <c r="V7" s="229"/>
      <c r="W7" s="229"/>
      <c r="X7" s="229"/>
      <c r="Y7" s="229"/>
      <c r="Z7" s="231"/>
      <c r="AA7" s="228" t="s">
        <v>108</v>
      </c>
      <c r="AB7" s="229"/>
      <c r="AC7" s="229"/>
      <c r="AD7" s="229"/>
      <c r="AE7" s="230"/>
    </row>
    <row r="8" spans="1:31" ht="18.95" customHeight="1" x14ac:dyDescent="0.2">
      <c r="A8" s="99">
        <v>1</v>
      </c>
      <c r="B8" s="103"/>
      <c r="C8" s="36"/>
      <c r="D8" s="36"/>
      <c r="E8" s="37"/>
      <c r="F8" s="40"/>
      <c r="G8" s="40"/>
      <c r="H8" s="40"/>
      <c r="I8" s="40"/>
      <c r="J8" s="40"/>
      <c r="K8" s="40"/>
      <c r="L8" s="66"/>
      <c r="M8" s="36"/>
      <c r="N8" s="36"/>
      <c r="O8" s="36"/>
      <c r="P8" s="37"/>
      <c r="Q8" s="194"/>
      <c r="R8" s="201"/>
      <c r="S8" s="195"/>
      <c r="T8" s="194"/>
      <c r="U8" s="201"/>
      <c r="V8" s="36"/>
      <c r="W8" s="36"/>
      <c r="X8" s="36"/>
      <c r="Y8" s="36"/>
      <c r="Z8" s="37"/>
      <c r="AA8" s="40"/>
      <c r="AB8" s="37"/>
      <c r="AC8" s="40"/>
      <c r="AD8" s="40"/>
      <c r="AE8" s="140"/>
    </row>
    <row r="9" spans="1:31" ht="18.95" customHeight="1" x14ac:dyDescent="0.2">
      <c r="A9" s="99">
        <v>2</v>
      </c>
      <c r="B9" s="103"/>
      <c r="C9" s="36"/>
      <c r="D9" s="36"/>
      <c r="E9" s="37"/>
      <c r="F9" s="40"/>
      <c r="G9" s="40"/>
      <c r="H9" s="40"/>
      <c r="I9" s="40"/>
      <c r="J9" s="40"/>
      <c r="K9" s="40"/>
      <c r="L9" s="194"/>
      <c r="M9" s="201"/>
      <c r="N9" s="201"/>
      <c r="O9" s="201"/>
      <c r="P9" s="195"/>
      <c r="Q9" s="194"/>
      <c r="R9" s="201"/>
      <c r="S9" s="195"/>
      <c r="T9" s="194"/>
      <c r="U9" s="201"/>
      <c r="V9" s="36"/>
      <c r="W9" s="36"/>
      <c r="X9" s="36"/>
      <c r="Y9" s="36"/>
      <c r="Z9" s="37"/>
      <c r="AA9" s="40"/>
      <c r="AB9" s="37"/>
      <c r="AC9" s="40"/>
      <c r="AD9" s="40"/>
      <c r="AE9" s="140"/>
    </row>
    <row r="10" spans="1:31" ht="18.95" customHeight="1" x14ac:dyDescent="0.2">
      <c r="A10" s="99">
        <v>3</v>
      </c>
      <c r="B10" s="103"/>
      <c r="C10" s="36"/>
      <c r="D10" s="36"/>
      <c r="E10" s="37"/>
      <c r="F10" s="40"/>
      <c r="G10" s="40"/>
      <c r="H10" s="40"/>
      <c r="I10" s="40"/>
      <c r="J10" s="40"/>
      <c r="K10" s="40"/>
      <c r="L10" s="194"/>
      <c r="M10" s="201"/>
      <c r="N10" s="201"/>
      <c r="O10" s="201"/>
      <c r="P10" s="195"/>
      <c r="Q10" s="228"/>
      <c r="R10" s="229"/>
      <c r="S10" s="231"/>
      <c r="T10" s="228"/>
      <c r="U10" s="229"/>
      <c r="V10" s="141"/>
      <c r="W10" s="141"/>
      <c r="X10" s="141"/>
      <c r="Y10" s="141"/>
      <c r="Z10" s="142"/>
      <c r="AA10" s="40"/>
      <c r="AB10" s="37"/>
      <c r="AC10" s="40"/>
      <c r="AD10" s="40"/>
      <c r="AE10" s="140"/>
    </row>
    <row r="11" spans="1:31" ht="18.95" customHeight="1" x14ac:dyDescent="0.2">
      <c r="A11" s="99">
        <v>4</v>
      </c>
      <c r="B11" s="103"/>
      <c r="C11" s="36"/>
      <c r="D11" s="36"/>
      <c r="E11" s="37"/>
      <c r="F11" s="40"/>
      <c r="G11" s="40"/>
      <c r="H11" s="40"/>
      <c r="I11" s="40"/>
      <c r="J11" s="40"/>
      <c r="K11" s="40"/>
      <c r="L11" s="194"/>
      <c r="M11" s="201"/>
      <c r="N11" s="201"/>
      <c r="O11" s="201"/>
      <c r="P11" s="195"/>
      <c r="Q11" s="194"/>
      <c r="R11" s="201"/>
      <c r="S11" s="195"/>
      <c r="T11" s="194"/>
      <c r="U11" s="201"/>
      <c r="V11" s="36"/>
      <c r="W11" s="36"/>
      <c r="X11" s="36"/>
      <c r="Y11" s="36"/>
      <c r="Z11" s="37"/>
      <c r="AA11" s="40"/>
      <c r="AB11" s="37"/>
      <c r="AC11" s="40"/>
      <c r="AD11" s="40"/>
      <c r="AE11" s="140"/>
    </row>
    <row r="12" spans="1:31" ht="18.95" customHeight="1" x14ac:dyDescent="0.2">
      <c r="A12" s="99">
        <v>5</v>
      </c>
      <c r="B12" s="103"/>
      <c r="C12" s="36"/>
      <c r="D12" s="36"/>
      <c r="E12" s="37"/>
      <c r="F12" s="40"/>
      <c r="G12" s="40"/>
      <c r="H12" s="40"/>
      <c r="I12" s="40"/>
      <c r="J12" s="40"/>
      <c r="K12" s="40"/>
      <c r="L12" s="194"/>
      <c r="M12" s="201"/>
      <c r="N12" s="201"/>
      <c r="O12" s="201"/>
      <c r="P12" s="195"/>
      <c r="Q12" s="194"/>
      <c r="R12" s="201"/>
      <c r="S12" s="195"/>
      <c r="T12" s="194"/>
      <c r="U12" s="201"/>
      <c r="V12" s="201"/>
      <c r="W12" s="201"/>
      <c r="X12" s="201"/>
      <c r="Y12" s="201"/>
      <c r="Z12" s="195"/>
      <c r="AA12" s="40"/>
      <c r="AB12" s="37"/>
      <c r="AC12" s="40"/>
      <c r="AD12" s="40"/>
      <c r="AE12" s="140"/>
    </row>
    <row r="13" spans="1:31" ht="18.95" customHeight="1" thickBot="1" x14ac:dyDescent="0.25">
      <c r="A13" s="100">
        <v>6</v>
      </c>
      <c r="B13" s="104"/>
      <c r="C13" s="95"/>
      <c r="D13" s="95"/>
      <c r="E13" s="96"/>
      <c r="F13" s="97"/>
      <c r="G13" s="97"/>
      <c r="H13" s="97"/>
      <c r="I13" s="97"/>
      <c r="J13" s="97"/>
      <c r="K13" s="97"/>
      <c r="L13" s="94"/>
      <c r="M13" s="223"/>
      <c r="N13" s="223"/>
      <c r="O13" s="223"/>
      <c r="P13" s="224"/>
      <c r="Q13" s="225"/>
      <c r="R13" s="223"/>
      <c r="S13" s="224"/>
      <c r="T13" s="225"/>
      <c r="U13" s="223"/>
      <c r="V13" s="223"/>
      <c r="W13" s="223"/>
      <c r="X13" s="223"/>
      <c r="Y13" s="223"/>
      <c r="Z13" s="224"/>
      <c r="AA13" s="97"/>
      <c r="AB13" s="96"/>
      <c r="AC13" s="97"/>
      <c r="AD13" s="97"/>
      <c r="AE13" s="143"/>
    </row>
    <row r="14" spans="1:31" s="107" customFormat="1" ht="6" customHeight="1" x14ac:dyDescent="0.2">
      <c r="A14" s="44"/>
      <c r="B14" s="44"/>
      <c r="C14" s="44"/>
      <c r="D14" s="44"/>
      <c r="E14" s="44"/>
      <c r="F14" s="44"/>
      <c r="G14" s="44"/>
      <c r="H14" s="44"/>
      <c r="J14" s="44"/>
      <c r="K14" s="44"/>
      <c r="N14" s="44"/>
      <c r="O14" s="44"/>
      <c r="P14" s="44"/>
      <c r="Q14" s="44"/>
      <c r="R14" s="44"/>
      <c r="S14" s="44"/>
      <c r="T14" s="44"/>
      <c r="U14" s="44"/>
      <c r="V14" s="44"/>
      <c r="W14" s="44"/>
      <c r="X14" s="44"/>
      <c r="Y14" s="44"/>
      <c r="Z14" s="44"/>
      <c r="AA14" s="44"/>
      <c r="AB14" s="44"/>
      <c r="AC14" s="44"/>
      <c r="AD14" s="44"/>
      <c r="AE14" s="44"/>
    </row>
    <row r="15" spans="1:31" ht="3" customHeight="1" x14ac:dyDescent="0.2">
      <c r="B15" s="46"/>
      <c r="C15" s="46"/>
      <c r="D15" s="46"/>
      <c r="E15" s="46"/>
      <c r="F15" s="46"/>
      <c r="G15" s="46"/>
      <c r="H15" s="46"/>
      <c r="I15" s="62"/>
      <c r="J15" s="46"/>
      <c r="K15" s="46"/>
      <c r="L15" s="247" t="s">
        <v>77</v>
      </c>
      <c r="M15" s="247"/>
      <c r="N15" s="247"/>
      <c r="O15" s="247"/>
      <c r="P15" s="247"/>
      <c r="Q15" s="98"/>
      <c r="R15" s="98"/>
      <c r="S15" s="144"/>
      <c r="T15" s="144"/>
      <c r="U15" s="226" t="s">
        <v>90</v>
      </c>
      <c r="V15" s="226"/>
      <c r="W15" s="226"/>
      <c r="X15" s="226"/>
      <c r="Y15" s="226"/>
      <c r="Z15" s="226"/>
      <c r="AA15" s="145"/>
      <c r="AB15" s="146"/>
      <c r="AC15" s="106"/>
      <c r="AD15" s="106"/>
      <c r="AE15" s="106"/>
    </row>
    <row r="16" spans="1:31" ht="10.9" customHeight="1" x14ac:dyDescent="0.2">
      <c r="A16" s="248" t="s">
        <v>36</v>
      </c>
      <c r="B16" s="248"/>
      <c r="C16" s="248"/>
      <c r="D16" s="248"/>
      <c r="E16" s="248"/>
      <c r="F16" s="248"/>
      <c r="G16" s="248"/>
      <c r="H16" s="248"/>
      <c r="I16" s="248"/>
      <c r="J16" s="248"/>
      <c r="K16" s="248"/>
      <c r="L16" s="247"/>
      <c r="M16" s="247"/>
      <c r="N16" s="247"/>
      <c r="O16" s="247"/>
      <c r="P16" s="247"/>
      <c r="Q16" s="227">
        <f>Teams!G13</f>
        <v>-0.26</v>
      </c>
      <c r="R16" s="227"/>
      <c r="S16" s="227"/>
      <c r="T16" s="147"/>
      <c r="U16" s="226"/>
      <c r="V16" s="226"/>
      <c r="W16" s="226"/>
      <c r="X16" s="226"/>
      <c r="Y16" s="226"/>
      <c r="Z16" s="226"/>
      <c r="AA16" s="145"/>
      <c r="AB16" s="220" t="s">
        <v>116</v>
      </c>
      <c r="AC16" s="220"/>
      <c r="AD16" s="220"/>
      <c r="AE16" s="105"/>
    </row>
    <row r="17" spans="1:31" ht="3" customHeight="1" x14ac:dyDescent="0.2">
      <c r="B17" s="46"/>
      <c r="C17" s="46"/>
      <c r="D17" s="46"/>
      <c r="E17" s="46"/>
      <c r="F17" s="46"/>
      <c r="G17" s="46"/>
      <c r="H17" s="46"/>
      <c r="I17" s="62"/>
      <c r="J17" s="46"/>
      <c r="K17" s="46"/>
      <c r="L17" s="247"/>
      <c r="M17" s="247"/>
      <c r="N17" s="247"/>
      <c r="O17" s="247"/>
      <c r="P17" s="247"/>
      <c r="Q17" s="98"/>
      <c r="R17" s="98"/>
      <c r="S17" s="144"/>
      <c r="T17" s="144"/>
      <c r="U17" s="226"/>
      <c r="V17" s="226"/>
      <c r="W17" s="226"/>
      <c r="X17" s="226"/>
      <c r="Y17" s="226"/>
      <c r="Z17" s="226"/>
      <c r="AA17" s="145"/>
      <c r="AB17" s="146"/>
      <c r="AC17" s="106"/>
      <c r="AD17" s="106"/>
      <c r="AE17" s="106"/>
    </row>
    <row r="18" spans="1:31" s="41" customFormat="1" ht="11.45" customHeight="1" x14ac:dyDescent="0.2">
      <c r="A18" s="148" t="s">
        <v>76</v>
      </c>
      <c r="B18" s="148" t="s">
        <v>71</v>
      </c>
      <c r="D18" s="221" t="s">
        <v>38</v>
      </c>
      <c r="E18" s="221"/>
      <c r="F18" s="221"/>
      <c r="G18" s="221"/>
      <c r="H18" s="221"/>
      <c r="I18" s="41" t="s">
        <v>39</v>
      </c>
      <c r="K18" s="43"/>
      <c r="L18" s="43"/>
      <c r="M18" s="43"/>
      <c r="N18" s="43"/>
      <c r="O18" s="222" t="s">
        <v>5</v>
      </c>
      <c r="P18" s="222"/>
      <c r="Q18" s="222"/>
      <c r="R18" s="43"/>
      <c r="S18" s="46"/>
      <c r="T18" s="174"/>
      <c r="U18" s="189" t="s">
        <v>109</v>
      </c>
      <c r="V18" s="190"/>
      <c r="W18" s="35"/>
      <c r="X18" s="35"/>
      <c r="Y18" s="35"/>
      <c r="Z18" s="149" t="s">
        <v>72</v>
      </c>
      <c r="AC18" s="41" t="s">
        <v>73</v>
      </c>
    </row>
    <row r="19" spans="1:31" s="41" customFormat="1" ht="11.45" customHeight="1" x14ac:dyDescent="0.2">
      <c r="A19" s="148"/>
      <c r="B19" s="148"/>
      <c r="D19" s="62"/>
      <c r="E19" s="62"/>
      <c r="F19" s="62"/>
      <c r="G19" s="62"/>
      <c r="H19" s="62"/>
      <c r="I19" s="43"/>
      <c r="J19" s="43"/>
      <c r="K19" s="43"/>
      <c r="L19" s="43"/>
      <c r="M19" s="43"/>
      <c r="N19" s="43"/>
      <c r="O19" s="43"/>
      <c r="P19" s="43"/>
      <c r="Q19" s="43"/>
      <c r="R19" s="43"/>
      <c r="S19" s="152"/>
      <c r="T19" s="150"/>
      <c r="V19" s="43"/>
      <c r="W19" s="35"/>
      <c r="X19" s="35"/>
      <c r="Y19" s="35"/>
    </row>
    <row r="20" spans="1:31" ht="16.149999999999999" customHeight="1" x14ac:dyDescent="0.2">
      <c r="A20" s="46">
        <v>1</v>
      </c>
      <c r="B20" s="246">
        <f>Round!B8</f>
        <v>4</v>
      </c>
      <c r="C20" s="151"/>
      <c r="D20" s="109" t="str">
        <f>Round!C8</f>
        <v>Team 4</v>
      </c>
      <c r="E20" s="109"/>
      <c r="F20" s="109"/>
      <c r="G20" s="109"/>
      <c r="H20" s="152"/>
      <c r="I20" s="46">
        <v>1</v>
      </c>
      <c r="J20" s="46">
        <v>2</v>
      </c>
      <c r="K20" s="46">
        <v>3</v>
      </c>
      <c r="L20" s="46">
        <v>4</v>
      </c>
      <c r="M20" s="46">
        <v>5</v>
      </c>
      <c r="N20" s="46">
        <v>6</v>
      </c>
      <c r="O20" s="203"/>
      <c r="P20" s="203"/>
      <c r="Q20" s="203"/>
      <c r="T20" s="175"/>
      <c r="U20" s="40"/>
      <c r="W20" s="46" t="s">
        <v>87</v>
      </c>
      <c r="X20" s="46" t="s">
        <v>88</v>
      </c>
      <c r="Y20" s="170" t="s">
        <v>89</v>
      </c>
      <c r="Z20" s="40"/>
      <c r="AA20" s="46"/>
      <c r="AB20" s="170"/>
      <c r="AC20" s="204" t="s">
        <v>75</v>
      </c>
      <c r="AD20" s="205"/>
      <c r="AE20" s="206"/>
    </row>
    <row r="21" spans="1:31" ht="18.95" customHeight="1" x14ac:dyDescent="0.2">
      <c r="A21" s="46">
        <v>2</v>
      </c>
      <c r="B21" s="199"/>
      <c r="C21" s="151"/>
      <c r="D21" s="41"/>
      <c r="F21" s="46"/>
      <c r="G21" s="46"/>
      <c r="H21" s="46"/>
      <c r="I21" s="46">
        <v>1</v>
      </c>
      <c r="J21" s="46">
        <v>2</v>
      </c>
      <c r="K21" s="46">
        <v>3</v>
      </c>
      <c r="L21" s="46">
        <v>4</v>
      </c>
      <c r="M21" s="46">
        <v>5</v>
      </c>
      <c r="N21" s="46">
        <v>6</v>
      </c>
      <c r="O21" s="201"/>
      <c r="P21" s="201"/>
      <c r="Q21" s="201"/>
      <c r="S21" s="35"/>
      <c r="T21" s="175"/>
      <c r="U21" s="40"/>
      <c r="W21" s="46" t="s">
        <v>87</v>
      </c>
      <c r="X21" s="46" t="s">
        <v>88</v>
      </c>
      <c r="Y21" s="170" t="s">
        <v>89</v>
      </c>
      <c r="Z21" s="40"/>
      <c r="AA21" s="46"/>
      <c r="AB21" s="170"/>
      <c r="AC21" s="207"/>
      <c r="AD21" s="208"/>
      <c r="AE21" s="209"/>
    </row>
    <row r="22" spans="1:31" ht="18.95" customHeight="1" x14ac:dyDescent="0.2">
      <c r="A22" s="46">
        <v>3</v>
      </c>
      <c r="B22" s="199"/>
      <c r="C22" s="151"/>
      <c r="I22" s="46">
        <v>1</v>
      </c>
      <c r="J22" s="46">
        <v>2</v>
      </c>
      <c r="K22" s="46">
        <v>3</v>
      </c>
      <c r="L22" s="46">
        <v>4</v>
      </c>
      <c r="M22" s="46">
        <v>5</v>
      </c>
      <c r="N22" s="46">
        <v>6</v>
      </c>
      <c r="O22" s="201"/>
      <c r="P22" s="201"/>
      <c r="Q22" s="201"/>
      <c r="S22" s="35"/>
      <c r="T22" s="175"/>
      <c r="U22" s="40"/>
      <c r="W22" s="46" t="s">
        <v>87</v>
      </c>
      <c r="X22" s="46" t="s">
        <v>88</v>
      </c>
      <c r="Y22" s="170" t="s">
        <v>89</v>
      </c>
      <c r="Z22" s="40"/>
      <c r="AA22" s="46"/>
      <c r="AB22" s="170"/>
      <c r="AC22" s="41" t="s">
        <v>74</v>
      </c>
    </row>
    <row r="23" spans="1:31" ht="18.95" customHeight="1" x14ac:dyDescent="0.2">
      <c r="A23" s="46">
        <v>4</v>
      </c>
      <c r="B23" s="199"/>
      <c r="C23" s="151"/>
      <c r="I23" s="46">
        <v>1</v>
      </c>
      <c r="J23" s="46">
        <v>2</v>
      </c>
      <c r="K23" s="46">
        <v>3</v>
      </c>
      <c r="L23" s="46">
        <v>4</v>
      </c>
      <c r="M23" s="46">
        <v>5</v>
      </c>
      <c r="N23" s="46">
        <v>6</v>
      </c>
      <c r="O23" s="201"/>
      <c r="P23" s="201"/>
      <c r="Q23" s="201"/>
      <c r="S23" s="35"/>
      <c r="T23" s="175"/>
      <c r="U23" s="40"/>
      <c r="W23" s="46" t="s">
        <v>87</v>
      </c>
      <c r="X23" s="46" t="s">
        <v>88</v>
      </c>
      <c r="Y23" s="170" t="s">
        <v>89</v>
      </c>
      <c r="Z23" s="40"/>
      <c r="AA23" s="46"/>
      <c r="AB23" s="170"/>
      <c r="AC23" s="210"/>
      <c r="AD23" s="211"/>
      <c r="AE23" s="212"/>
    </row>
    <row r="24" spans="1:31" ht="18.95" customHeight="1" x14ac:dyDescent="0.2">
      <c r="A24" s="46">
        <v>5</v>
      </c>
      <c r="B24" s="199"/>
      <c r="C24" s="151"/>
      <c r="I24" s="46">
        <v>1</v>
      </c>
      <c r="J24" s="46">
        <v>2</v>
      </c>
      <c r="K24" s="46">
        <v>3</v>
      </c>
      <c r="L24" s="46">
        <v>4</v>
      </c>
      <c r="M24" s="46">
        <v>5</v>
      </c>
      <c r="N24" s="46">
        <v>6</v>
      </c>
      <c r="O24" s="201"/>
      <c r="P24" s="201"/>
      <c r="Q24" s="201"/>
      <c r="S24" s="35"/>
      <c r="T24" s="175"/>
      <c r="U24" s="40"/>
      <c r="W24" s="46" t="s">
        <v>87</v>
      </c>
      <c r="X24" s="46" t="s">
        <v>88</v>
      </c>
      <c r="Y24" s="170" t="s">
        <v>89</v>
      </c>
      <c r="Z24" s="40"/>
      <c r="AA24" s="46"/>
      <c r="AB24" s="170"/>
      <c r="AC24" s="213"/>
      <c r="AD24" s="214"/>
      <c r="AE24" s="215"/>
    </row>
    <row r="25" spans="1:31" ht="18.95" customHeight="1" x14ac:dyDescent="0.2">
      <c r="A25" s="46">
        <v>6</v>
      </c>
      <c r="B25" s="200"/>
      <c r="C25" s="151"/>
      <c r="I25" s="46">
        <v>1</v>
      </c>
      <c r="J25" s="46">
        <v>2</v>
      </c>
      <c r="K25" s="46">
        <v>3</v>
      </c>
      <c r="L25" s="46">
        <v>4</v>
      </c>
      <c r="M25" s="46">
        <v>5</v>
      </c>
      <c r="N25" s="46">
        <v>6</v>
      </c>
      <c r="O25" s="201"/>
      <c r="P25" s="201"/>
      <c r="Q25" s="201"/>
      <c r="S25" s="62"/>
      <c r="T25" s="175"/>
      <c r="U25" s="40"/>
      <c r="W25" s="46" t="s">
        <v>87</v>
      </c>
      <c r="X25" s="46" t="s">
        <v>88</v>
      </c>
      <c r="Y25" s="170" t="s">
        <v>89</v>
      </c>
      <c r="Z25" s="40"/>
      <c r="AA25" s="46"/>
      <c r="AB25" s="170"/>
      <c r="AC25" s="216"/>
      <c r="AD25" s="203"/>
      <c r="AE25" s="217"/>
    </row>
    <row r="26" spans="1:31" ht="3" customHeight="1" thickBot="1" x14ac:dyDescent="0.25">
      <c r="A26" s="60"/>
      <c r="B26" s="153"/>
      <c r="C26" s="59"/>
      <c r="D26" s="59"/>
      <c r="E26" s="59"/>
      <c r="F26" s="59"/>
      <c r="G26" s="59"/>
      <c r="H26" s="59"/>
      <c r="I26" s="59"/>
      <c r="J26" s="59"/>
      <c r="K26" s="59"/>
      <c r="L26" s="59"/>
      <c r="M26" s="59"/>
      <c r="N26" s="60"/>
      <c r="O26" s="60"/>
      <c r="P26" s="60"/>
      <c r="Q26" s="60"/>
      <c r="R26" s="60"/>
      <c r="S26" s="60"/>
      <c r="T26" s="154"/>
      <c r="U26" s="60"/>
      <c r="V26" s="59"/>
      <c r="W26" s="59"/>
      <c r="X26" s="59"/>
      <c r="Y26" s="59"/>
      <c r="Z26" s="59"/>
      <c r="AA26" s="59"/>
      <c r="AB26" s="59"/>
      <c r="AC26" s="59"/>
      <c r="AD26" s="59"/>
      <c r="AE26" s="59"/>
    </row>
    <row r="27" spans="1:31" ht="3" customHeight="1" x14ac:dyDescent="0.2">
      <c r="B27" s="155"/>
      <c r="N27" s="46"/>
      <c r="T27" s="156"/>
      <c r="V27" s="35"/>
      <c r="W27" s="35"/>
    </row>
    <row r="28" spans="1:31" ht="16.149999999999999" customHeight="1" x14ac:dyDescent="0.2">
      <c r="A28" s="46">
        <v>1</v>
      </c>
      <c r="B28" s="243">
        <f>Round!B14</f>
        <v>7</v>
      </c>
      <c r="C28" s="151"/>
      <c r="D28" s="108" t="str">
        <f>Round!H14</f>
        <v>Team 3</v>
      </c>
      <c r="E28" s="109"/>
      <c r="F28" s="109"/>
      <c r="G28" s="109"/>
      <c r="H28" s="152"/>
      <c r="I28" s="46">
        <v>1</v>
      </c>
      <c r="J28" s="46">
        <v>2</v>
      </c>
      <c r="K28" s="46">
        <v>3</v>
      </c>
      <c r="L28" s="46">
        <v>4</v>
      </c>
      <c r="M28" s="46">
        <v>5</v>
      </c>
      <c r="N28" s="46">
        <v>6</v>
      </c>
      <c r="O28" s="203"/>
      <c r="P28" s="203"/>
      <c r="Q28" s="203"/>
      <c r="T28" s="175"/>
      <c r="U28" s="40"/>
      <c r="W28" s="46" t="s">
        <v>87</v>
      </c>
      <c r="X28" s="46" t="s">
        <v>88</v>
      </c>
      <c r="Y28" s="170" t="s">
        <v>89</v>
      </c>
      <c r="Z28" s="40"/>
      <c r="AA28" s="46"/>
      <c r="AB28" s="170"/>
      <c r="AC28" s="204" t="s">
        <v>75</v>
      </c>
      <c r="AD28" s="205"/>
      <c r="AE28" s="206"/>
    </row>
    <row r="29" spans="1:31" ht="18.95" customHeight="1" x14ac:dyDescent="0.2">
      <c r="A29" s="46">
        <v>2</v>
      </c>
      <c r="B29" s="244"/>
      <c r="C29" s="151"/>
      <c r="I29" s="46">
        <v>1</v>
      </c>
      <c r="J29" s="46">
        <v>2</v>
      </c>
      <c r="K29" s="46">
        <v>3</v>
      </c>
      <c r="L29" s="46">
        <v>4</v>
      </c>
      <c r="M29" s="46">
        <v>5</v>
      </c>
      <c r="N29" s="46">
        <v>6</v>
      </c>
      <c r="O29" s="201"/>
      <c r="P29" s="201"/>
      <c r="Q29" s="201"/>
      <c r="S29" s="35"/>
      <c r="T29" s="175"/>
      <c r="U29" s="40"/>
      <c r="W29" s="46" t="s">
        <v>87</v>
      </c>
      <c r="X29" s="46" t="s">
        <v>88</v>
      </c>
      <c r="Y29" s="170" t="s">
        <v>89</v>
      </c>
      <c r="Z29" s="40"/>
      <c r="AA29" s="46"/>
      <c r="AB29" s="170"/>
      <c r="AC29" s="207"/>
      <c r="AD29" s="208"/>
      <c r="AE29" s="209"/>
    </row>
    <row r="30" spans="1:31" ht="18.95" customHeight="1" x14ac:dyDescent="0.2">
      <c r="A30" s="46">
        <v>3</v>
      </c>
      <c r="B30" s="244"/>
      <c r="C30" s="151"/>
      <c r="I30" s="46">
        <v>1</v>
      </c>
      <c r="J30" s="46">
        <v>2</v>
      </c>
      <c r="K30" s="46">
        <v>3</v>
      </c>
      <c r="L30" s="46">
        <v>4</v>
      </c>
      <c r="M30" s="46">
        <v>5</v>
      </c>
      <c r="N30" s="46">
        <v>6</v>
      </c>
      <c r="O30" s="201"/>
      <c r="P30" s="201"/>
      <c r="Q30" s="201"/>
      <c r="S30" s="35"/>
      <c r="T30" s="175"/>
      <c r="U30" s="40"/>
      <c r="W30" s="46" t="s">
        <v>87</v>
      </c>
      <c r="X30" s="46" t="s">
        <v>88</v>
      </c>
      <c r="Y30" s="170" t="s">
        <v>89</v>
      </c>
      <c r="Z30" s="40"/>
      <c r="AA30" s="46"/>
      <c r="AB30" s="170"/>
      <c r="AC30" s="41" t="s">
        <v>74</v>
      </c>
    </row>
    <row r="31" spans="1:31" ht="18.95" customHeight="1" x14ac:dyDescent="0.2">
      <c r="A31" s="46">
        <v>4</v>
      </c>
      <c r="B31" s="244"/>
      <c r="C31" s="151"/>
      <c r="I31" s="46">
        <v>1</v>
      </c>
      <c r="J31" s="46">
        <v>2</v>
      </c>
      <c r="K31" s="46">
        <v>3</v>
      </c>
      <c r="L31" s="46">
        <v>4</v>
      </c>
      <c r="M31" s="46">
        <v>5</v>
      </c>
      <c r="N31" s="46">
        <v>6</v>
      </c>
      <c r="O31" s="201"/>
      <c r="P31" s="201"/>
      <c r="Q31" s="201"/>
      <c r="S31" s="35"/>
      <c r="T31" s="175"/>
      <c r="U31" s="40"/>
      <c r="W31" s="46" t="s">
        <v>87</v>
      </c>
      <c r="X31" s="46" t="s">
        <v>88</v>
      </c>
      <c r="Y31" s="170" t="s">
        <v>89</v>
      </c>
      <c r="Z31" s="40"/>
      <c r="AA31" s="46"/>
      <c r="AB31" s="170"/>
      <c r="AC31" s="210"/>
      <c r="AD31" s="211"/>
      <c r="AE31" s="212"/>
    </row>
    <row r="32" spans="1:31" ht="18.95" customHeight="1" x14ac:dyDescent="0.2">
      <c r="A32" s="46">
        <v>5</v>
      </c>
      <c r="B32" s="244"/>
      <c r="C32" s="151"/>
      <c r="I32" s="46">
        <v>1</v>
      </c>
      <c r="J32" s="46">
        <v>2</v>
      </c>
      <c r="K32" s="46">
        <v>3</v>
      </c>
      <c r="L32" s="46">
        <v>4</v>
      </c>
      <c r="M32" s="46">
        <v>5</v>
      </c>
      <c r="N32" s="46">
        <v>6</v>
      </c>
      <c r="O32" s="201"/>
      <c r="P32" s="201"/>
      <c r="Q32" s="201"/>
      <c r="S32" s="35"/>
      <c r="T32" s="175"/>
      <c r="U32" s="40"/>
      <c r="W32" s="46" t="s">
        <v>87</v>
      </c>
      <c r="X32" s="46" t="s">
        <v>88</v>
      </c>
      <c r="Y32" s="170" t="s">
        <v>89</v>
      </c>
      <c r="Z32" s="40"/>
      <c r="AA32" s="46"/>
      <c r="AB32" s="170"/>
      <c r="AC32" s="213"/>
      <c r="AD32" s="214"/>
      <c r="AE32" s="215"/>
    </row>
    <row r="33" spans="1:31" ht="18.95" customHeight="1" x14ac:dyDescent="0.2">
      <c r="A33" s="46">
        <v>6</v>
      </c>
      <c r="B33" s="245"/>
      <c r="C33" s="151"/>
      <c r="I33" s="46">
        <v>1</v>
      </c>
      <c r="J33" s="46">
        <v>2</v>
      </c>
      <c r="K33" s="46">
        <v>3</v>
      </c>
      <c r="L33" s="46">
        <v>4</v>
      </c>
      <c r="M33" s="46">
        <v>5</v>
      </c>
      <c r="N33" s="46">
        <v>6</v>
      </c>
      <c r="O33" s="201"/>
      <c r="P33" s="201"/>
      <c r="Q33" s="201"/>
      <c r="S33" s="62"/>
      <c r="T33" s="175"/>
      <c r="U33" s="40"/>
      <c r="W33" s="46" t="s">
        <v>87</v>
      </c>
      <c r="X33" s="46" t="s">
        <v>88</v>
      </c>
      <c r="Y33" s="170" t="s">
        <v>89</v>
      </c>
      <c r="Z33" s="40"/>
      <c r="AA33" s="46"/>
      <c r="AB33" s="170"/>
      <c r="AC33" s="216"/>
      <c r="AD33" s="203"/>
      <c r="AE33" s="217"/>
    </row>
    <row r="34" spans="1:31" ht="3" customHeight="1" thickBot="1" x14ac:dyDescent="0.25">
      <c r="A34" s="60"/>
      <c r="B34" s="153"/>
      <c r="C34" s="59"/>
      <c r="D34" s="59"/>
      <c r="E34" s="59"/>
      <c r="F34" s="59"/>
      <c r="G34" s="59"/>
      <c r="H34" s="59"/>
      <c r="I34" s="59"/>
      <c r="J34" s="59"/>
      <c r="K34" s="59"/>
      <c r="L34" s="59"/>
      <c r="M34" s="59"/>
      <c r="N34" s="60"/>
      <c r="O34" s="60"/>
      <c r="P34" s="60"/>
      <c r="Q34" s="60"/>
      <c r="R34" s="60"/>
      <c r="S34" s="60"/>
      <c r="T34" s="154"/>
      <c r="U34" s="60"/>
      <c r="V34" s="59"/>
      <c r="W34" s="59"/>
      <c r="X34" s="59"/>
      <c r="Y34" s="59"/>
      <c r="Z34" s="59"/>
      <c r="AA34" s="59"/>
      <c r="AB34" s="59"/>
      <c r="AC34" s="59"/>
      <c r="AD34" s="59"/>
      <c r="AE34" s="59"/>
    </row>
    <row r="35" spans="1:31" ht="3" customHeight="1" x14ac:dyDescent="0.2">
      <c r="B35" s="155"/>
      <c r="N35" s="46"/>
      <c r="T35" s="156"/>
      <c r="V35" s="35"/>
      <c r="W35" s="35"/>
    </row>
    <row r="36" spans="1:31" ht="16.149999999999999" customHeight="1" x14ac:dyDescent="0.2">
      <c r="A36" s="46">
        <v>1</v>
      </c>
      <c r="B36" s="157"/>
      <c r="C36" s="151"/>
      <c r="D36" s="67" t="str">
        <f>Round!H20</f>
        <v>Team 5</v>
      </c>
      <c r="E36" s="109"/>
      <c r="F36" s="109"/>
      <c r="G36" s="109"/>
      <c r="H36" s="152"/>
      <c r="I36" s="46">
        <v>1</v>
      </c>
      <c r="J36" s="46">
        <v>2</v>
      </c>
      <c r="K36" s="46">
        <v>3</v>
      </c>
      <c r="L36" s="46">
        <v>4</v>
      </c>
      <c r="M36" s="46">
        <v>5</v>
      </c>
      <c r="N36" s="46">
        <v>6</v>
      </c>
      <c r="O36" s="203"/>
      <c r="P36" s="203"/>
      <c r="Q36" s="203"/>
      <c r="T36" s="175"/>
      <c r="U36" s="40"/>
      <c r="W36" s="46" t="s">
        <v>87</v>
      </c>
      <c r="X36" s="46" t="s">
        <v>88</v>
      </c>
      <c r="Y36" s="170" t="s">
        <v>89</v>
      </c>
      <c r="Z36" s="40"/>
      <c r="AA36" s="46"/>
      <c r="AB36" s="170"/>
      <c r="AC36" s="204" t="s">
        <v>75</v>
      </c>
      <c r="AD36" s="205"/>
      <c r="AE36" s="206"/>
    </row>
    <row r="37" spans="1:31" ht="18.95" customHeight="1" x14ac:dyDescent="0.2">
      <c r="A37" s="46">
        <v>2</v>
      </c>
      <c r="B37" s="158"/>
      <c r="C37" s="151"/>
      <c r="I37" s="46">
        <v>1</v>
      </c>
      <c r="J37" s="46">
        <v>2</v>
      </c>
      <c r="K37" s="46">
        <v>3</v>
      </c>
      <c r="L37" s="46">
        <v>4</v>
      </c>
      <c r="M37" s="46">
        <v>5</v>
      </c>
      <c r="N37" s="46">
        <v>6</v>
      </c>
      <c r="O37" s="201"/>
      <c r="P37" s="201"/>
      <c r="Q37" s="201"/>
      <c r="S37" s="35"/>
      <c r="T37" s="175"/>
      <c r="U37" s="40"/>
      <c r="W37" s="46" t="s">
        <v>87</v>
      </c>
      <c r="X37" s="46" t="s">
        <v>88</v>
      </c>
      <c r="Y37" s="170" t="s">
        <v>89</v>
      </c>
      <c r="Z37" s="40"/>
      <c r="AA37" s="46"/>
      <c r="AB37" s="170"/>
      <c r="AC37" s="207"/>
      <c r="AD37" s="208"/>
      <c r="AE37" s="209"/>
    </row>
    <row r="38" spans="1:31" ht="18.95" customHeight="1" x14ac:dyDescent="0.2">
      <c r="A38" s="46">
        <v>3</v>
      </c>
      <c r="B38" s="159">
        <f>Round!B20</f>
        <v>10</v>
      </c>
      <c r="C38" s="151"/>
      <c r="I38" s="46">
        <v>1</v>
      </c>
      <c r="J38" s="46">
        <v>2</v>
      </c>
      <c r="K38" s="46">
        <v>3</v>
      </c>
      <c r="L38" s="46">
        <v>4</v>
      </c>
      <c r="M38" s="46">
        <v>5</v>
      </c>
      <c r="N38" s="46">
        <v>6</v>
      </c>
      <c r="O38" s="201"/>
      <c r="P38" s="201"/>
      <c r="Q38" s="201"/>
      <c r="S38" s="35"/>
      <c r="T38" s="175"/>
      <c r="U38" s="40"/>
      <c r="W38" s="46" t="s">
        <v>87</v>
      </c>
      <c r="X38" s="46" t="s">
        <v>88</v>
      </c>
      <c r="Y38" s="170" t="s">
        <v>89</v>
      </c>
      <c r="Z38" s="40"/>
      <c r="AA38" s="46"/>
      <c r="AB38" s="170"/>
      <c r="AC38" s="41" t="s">
        <v>74</v>
      </c>
    </row>
    <row r="39" spans="1:31" ht="18.95" customHeight="1" x14ac:dyDescent="0.2">
      <c r="A39" s="46">
        <v>4</v>
      </c>
      <c r="B39" s="199"/>
      <c r="C39" s="151"/>
      <c r="I39" s="46">
        <v>1</v>
      </c>
      <c r="J39" s="46">
        <v>2</v>
      </c>
      <c r="K39" s="46">
        <v>3</v>
      </c>
      <c r="L39" s="46">
        <v>4</v>
      </c>
      <c r="M39" s="46">
        <v>5</v>
      </c>
      <c r="N39" s="46">
        <v>6</v>
      </c>
      <c r="O39" s="201"/>
      <c r="P39" s="201"/>
      <c r="Q39" s="201"/>
      <c r="S39" s="35"/>
      <c r="T39" s="175"/>
      <c r="U39" s="40"/>
      <c r="W39" s="46" t="s">
        <v>87</v>
      </c>
      <c r="X39" s="46" t="s">
        <v>88</v>
      </c>
      <c r="Y39" s="170" t="s">
        <v>89</v>
      </c>
      <c r="Z39" s="40"/>
      <c r="AA39" s="46"/>
      <c r="AB39" s="170"/>
      <c r="AC39" s="210"/>
      <c r="AD39" s="211"/>
      <c r="AE39" s="212"/>
    </row>
    <row r="40" spans="1:31" ht="18.95" customHeight="1" x14ac:dyDescent="0.2">
      <c r="A40" s="46">
        <v>5</v>
      </c>
      <c r="B40" s="199"/>
      <c r="C40" s="151"/>
      <c r="I40" s="46">
        <v>1</v>
      </c>
      <c r="J40" s="46">
        <v>2</v>
      </c>
      <c r="K40" s="46">
        <v>3</v>
      </c>
      <c r="L40" s="46">
        <v>4</v>
      </c>
      <c r="M40" s="46">
        <v>5</v>
      </c>
      <c r="N40" s="46">
        <v>6</v>
      </c>
      <c r="O40" s="201"/>
      <c r="P40" s="201"/>
      <c r="Q40" s="201"/>
      <c r="S40" s="35"/>
      <c r="T40" s="175"/>
      <c r="U40" s="40"/>
      <c r="W40" s="46" t="s">
        <v>87</v>
      </c>
      <c r="X40" s="46" t="s">
        <v>88</v>
      </c>
      <c r="Y40" s="170" t="s">
        <v>89</v>
      </c>
      <c r="Z40" s="40"/>
      <c r="AA40" s="46"/>
      <c r="AB40" s="170"/>
      <c r="AC40" s="213"/>
      <c r="AD40" s="214"/>
      <c r="AE40" s="215"/>
    </row>
    <row r="41" spans="1:31" ht="18.600000000000001" customHeight="1" x14ac:dyDescent="0.2">
      <c r="A41" s="46">
        <v>6</v>
      </c>
      <c r="B41" s="200"/>
      <c r="C41" s="151"/>
      <c r="I41" s="46">
        <v>1</v>
      </c>
      <c r="J41" s="46">
        <v>2</v>
      </c>
      <c r="K41" s="46">
        <v>3</v>
      </c>
      <c r="L41" s="46">
        <v>4</v>
      </c>
      <c r="M41" s="46">
        <v>5</v>
      </c>
      <c r="N41" s="46">
        <v>6</v>
      </c>
      <c r="O41" s="201"/>
      <c r="P41" s="201"/>
      <c r="Q41" s="201"/>
      <c r="S41" s="62"/>
      <c r="T41" s="175"/>
      <c r="U41" s="40"/>
      <c r="W41" s="46" t="s">
        <v>87</v>
      </c>
      <c r="X41" s="46" t="s">
        <v>88</v>
      </c>
      <c r="Y41" s="170" t="s">
        <v>89</v>
      </c>
      <c r="Z41" s="40"/>
      <c r="AA41" s="46"/>
      <c r="AB41" s="170"/>
      <c r="AC41" s="216"/>
      <c r="AD41" s="203"/>
      <c r="AE41" s="217"/>
    </row>
    <row r="42" spans="1:31" ht="3" customHeight="1" thickBot="1" x14ac:dyDescent="0.25">
      <c r="A42" s="60"/>
      <c r="B42" s="153"/>
      <c r="C42" s="59"/>
      <c r="D42" s="59"/>
      <c r="E42" s="59"/>
      <c r="F42" s="59"/>
      <c r="G42" s="59"/>
      <c r="H42" s="59"/>
      <c r="I42" s="59"/>
      <c r="J42" s="59"/>
      <c r="K42" s="59"/>
      <c r="L42" s="59"/>
      <c r="M42" s="59"/>
      <c r="N42" s="60"/>
      <c r="O42" s="60"/>
      <c r="P42" s="60"/>
      <c r="Q42" s="60"/>
      <c r="R42" s="60"/>
      <c r="S42" s="60"/>
      <c r="T42" s="154"/>
      <c r="U42" s="60"/>
      <c r="V42" s="59"/>
      <c r="W42" s="59"/>
      <c r="X42" s="59"/>
      <c r="Y42" s="59"/>
      <c r="Z42" s="59"/>
      <c r="AA42" s="59"/>
      <c r="AB42" s="59"/>
      <c r="AC42" s="59"/>
      <c r="AD42" s="59"/>
      <c r="AE42" s="59"/>
    </row>
    <row r="43" spans="1:31" ht="3" customHeight="1" x14ac:dyDescent="0.2">
      <c r="B43" s="155"/>
      <c r="N43" s="46"/>
      <c r="T43" s="156"/>
      <c r="V43" s="35"/>
      <c r="W43" s="35"/>
    </row>
    <row r="44" spans="1:31" ht="16.149999999999999" customHeight="1" x14ac:dyDescent="0.2">
      <c r="A44" s="46">
        <v>1</v>
      </c>
      <c r="B44" s="157"/>
      <c r="C44" s="151"/>
      <c r="D44" s="109" t="str">
        <f>Round!C27</f>
        <v>Team 2</v>
      </c>
      <c r="E44" s="109"/>
      <c r="F44" s="109"/>
      <c r="G44" s="109"/>
      <c r="H44" s="152"/>
      <c r="I44" s="46">
        <v>1</v>
      </c>
      <c r="J44" s="46">
        <v>2</v>
      </c>
      <c r="K44" s="46">
        <v>3</v>
      </c>
      <c r="L44" s="46">
        <v>4</v>
      </c>
      <c r="M44" s="46">
        <v>5</v>
      </c>
      <c r="N44" s="46">
        <v>6</v>
      </c>
      <c r="O44" s="203"/>
      <c r="P44" s="203"/>
      <c r="Q44" s="203"/>
      <c r="T44" s="175"/>
      <c r="U44" s="40"/>
      <c r="W44" s="46" t="s">
        <v>87</v>
      </c>
      <c r="X44" s="46" t="s">
        <v>88</v>
      </c>
      <c r="Y44" s="170" t="s">
        <v>89</v>
      </c>
      <c r="Z44" s="40"/>
      <c r="AA44" s="46"/>
      <c r="AB44" s="170"/>
      <c r="AC44" s="204" t="s">
        <v>75</v>
      </c>
      <c r="AD44" s="205"/>
      <c r="AE44" s="206"/>
    </row>
    <row r="45" spans="1:31" ht="18.95" customHeight="1" x14ac:dyDescent="0.2">
      <c r="A45" s="46">
        <v>2</v>
      </c>
      <c r="B45" s="158"/>
      <c r="C45" s="151"/>
      <c r="I45" s="46">
        <v>1</v>
      </c>
      <c r="J45" s="46">
        <v>2</v>
      </c>
      <c r="K45" s="46">
        <v>3</v>
      </c>
      <c r="L45" s="46">
        <v>4</v>
      </c>
      <c r="M45" s="46">
        <v>5</v>
      </c>
      <c r="N45" s="46">
        <v>6</v>
      </c>
      <c r="O45" s="201"/>
      <c r="P45" s="201"/>
      <c r="Q45" s="201"/>
      <c r="S45" s="35"/>
      <c r="T45" s="175"/>
      <c r="U45" s="40"/>
      <c r="W45" s="46" t="s">
        <v>87</v>
      </c>
      <c r="X45" s="46" t="s">
        <v>88</v>
      </c>
      <c r="Y45" s="170" t="s">
        <v>89</v>
      </c>
      <c r="Z45" s="40"/>
      <c r="AA45" s="46"/>
      <c r="AB45" s="170"/>
      <c r="AC45" s="207"/>
      <c r="AD45" s="208"/>
      <c r="AE45" s="209"/>
    </row>
    <row r="46" spans="1:31" ht="18.95" customHeight="1" x14ac:dyDescent="0.2">
      <c r="A46" s="46">
        <v>3</v>
      </c>
      <c r="B46" s="160">
        <f>Round!B27</f>
        <v>13</v>
      </c>
      <c r="C46" s="151"/>
      <c r="I46" s="46">
        <v>1</v>
      </c>
      <c r="J46" s="46">
        <v>2</v>
      </c>
      <c r="K46" s="46">
        <v>3</v>
      </c>
      <c r="L46" s="46">
        <v>4</v>
      </c>
      <c r="M46" s="46">
        <v>5</v>
      </c>
      <c r="N46" s="46">
        <v>6</v>
      </c>
      <c r="O46" s="201"/>
      <c r="P46" s="201"/>
      <c r="Q46" s="201"/>
      <c r="S46" s="35"/>
      <c r="T46" s="175"/>
      <c r="U46" s="40"/>
      <c r="W46" s="46" t="s">
        <v>87</v>
      </c>
      <c r="X46" s="46" t="s">
        <v>88</v>
      </c>
      <c r="Y46" s="170" t="s">
        <v>89</v>
      </c>
      <c r="Z46" s="40"/>
      <c r="AA46" s="46"/>
      <c r="AB46" s="170"/>
      <c r="AC46" s="41" t="s">
        <v>74</v>
      </c>
    </row>
    <row r="47" spans="1:31" ht="18.95" customHeight="1" x14ac:dyDescent="0.2">
      <c r="A47" s="46">
        <v>4</v>
      </c>
      <c r="B47" s="161"/>
      <c r="C47" s="151"/>
      <c r="I47" s="46">
        <v>1</v>
      </c>
      <c r="J47" s="46">
        <v>2</v>
      </c>
      <c r="K47" s="46">
        <v>3</v>
      </c>
      <c r="L47" s="46">
        <v>4</v>
      </c>
      <c r="M47" s="46">
        <v>5</v>
      </c>
      <c r="N47" s="46">
        <v>6</v>
      </c>
      <c r="O47" s="201"/>
      <c r="P47" s="201"/>
      <c r="Q47" s="201"/>
      <c r="S47" s="35"/>
      <c r="T47" s="175"/>
      <c r="U47" s="40"/>
      <c r="W47" s="46" t="s">
        <v>87</v>
      </c>
      <c r="X47" s="46" t="s">
        <v>88</v>
      </c>
      <c r="Y47" s="170" t="s">
        <v>89</v>
      </c>
      <c r="Z47" s="40"/>
      <c r="AA47" s="46"/>
      <c r="AB47" s="170"/>
      <c r="AC47" s="210"/>
      <c r="AD47" s="211"/>
      <c r="AE47" s="212"/>
    </row>
    <row r="48" spans="1:31" ht="18.95" customHeight="1" x14ac:dyDescent="0.2">
      <c r="A48" s="46">
        <v>5</v>
      </c>
      <c r="B48" s="199"/>
      <c r="C48" s="151"/>
      <c r="I48" s="46">
        <v>1</v>
      </c>
      <c r="J48" s="46">
        <v>2</v>
      </c>
      <c r="K48" s="46">
        <v>3</v>
      </c>
      <c r="L48" s="46">
        <v>4</v>
      </c>
      <c r="M48" s="46">
        <v>5</v>
      </c>
      <c r="N48" s="46">
        <v>6</v>
      </c>
      <c r="O48" s="201"/>
      <c r="P48" s="201"/>
      <c r="Q48" s="201"/>
      <c r="S48" s="35"/>
      <c r="T48" s="175"/>
      <c r="U48" s="40"/>
      <c r="W48" s="46" t="s">
        <v>87</v>
      </c>
      <c r="X48" s="46" t="s">
        <v>88</v>
      </c>
      <c r="Y48" s="170" t="s">
        <v>89</v>
      </c>
      <c r="Z48" s="40"/>
      <c r="AA48" s="46"/>
      <c r="AB48" s="170"/>
      <c r="AC48" s="213"/>
      <c r="AD48" s="214"/>
      <c r="AE48" s="215"/>
    </row>
    <row r="49" spans="1:31" ht="18.95" customHeight="1" x14ac:dyDescent="0.2">
      <c r="A49" s="46">
        <v>6</v>
      </c>
      <c r="B49" s="200"/>
      <c r="C49" s="151"/>
      <c r="I49" s="46">
        <v>1</v>
      </c>
      <c r="J49" s="46">
        <v>2</v>
      </c>
      <c r="K49" s="46">
        <v>3</v>
      </c>
      <c r="L49" s="46">
        <v>4</v>
      </c>
      <c r="M49" s="46">
        <v>5</v>
      </c>
      <c r="N49" s="46">
        <v>6</v>
      </c>
      <c r="O49" s="201"/>
      <c r="P49" s="201"/>
      <c r="Q49" s="201"/>
      <c r="S49" s="62"/>
      <c r="T49" s="175"/>
      <c r="U49" s="40"/>
      <c r="W49" s="46" t="s">
        <v>87</v>
      </c>
      <c r="X49" s="46" t="s">
        <v>88</v>
      </c>
      <c r="Y49" s="170" t="s">
        <v>89</v>
      </c>
      <c r="Z49" s="40"/>
      <c r="AA49" s="46"/>
      <c r="AB49" s="170"/>
      <c r="AC49" s="216"/>
      <c r="AD49" s="203"/>
      <c r="AE49" s="217"/>
    </row>
    <row r="50" spans="1:31" ht="3" customHeight="1" thickBot="1" x14ac:dyDescent="0.25">
      <c r="A50" s="60"/>
      <c r="B50" s="153"/>
      <c r="C50" s="59"/>
      <c r="D50" s="59"/>
      <c r="E50" s="59"/>
      <c r="F50" s="59"/>
      <c r="G50" s="59"/>
      <c r="H50" s="59"/>
      <c r="I50" s="59"/>
      <c r="J50" s="59"/>
      <c r="K50" s="59"/>
      <c r="L50" s="59"/>
      <c r="M50" s="59"/>
      <c r="N50" s="60"/>
      <c r="O50" s="60"/>
      <c r="P50" s="60"/>
      <c r="Q50" s="60"/>
      <c r="R50" s="60"/>
      <c r="S50" s="60"/>
      <c r="T50" s="154"/>
      <c r="U50" s="60"/>
      <c r="V50" s="59"/>
      <c r="W50" s="59"/>
      <c r="X50" s="59"/>
      <c r="Y50" s="59"/>
      <c r="Z50" s="59"/>
      <c r="AA50" s="59"/>
      <c r="AB50" s="59"/>
      <c r="AC50" s="59"/>
      <c r="AD50" s="59"/>
      <c r="AE50" s="59"/>
    </row>
    <row r="51" spans="1:31" ht="3" customHeight="1" x14ac:dyDescent="0.2">
      <c r="B51" s="155"/>
      <c r="N51" s="46"/>
      <c r="T51" s="156"/>
      <c r="V51" s="35"/>
      <c r="W51" s="35"/>
    </row>
    <row r="52" spans="1:31" ht="16.149999999999999" customHeight="1" x14ac:dyDescent="0.2">
      <c r="A52" s="46">
        <v>1</v>
      </c>
      <c r="B52" s="157"/>
      <c r="C52" s="151"/>
      <c r="D52" s="109" t="str">
        <f>Round!C31</f>
        <v>Team 6</v>
      </c>
      <c r="E52" s="109"/>
      <c r="F52" s="109"/>
      <c r="G52" s="109"/>
      <c r="H52" s="152"/>
      <c r="I52" s="46">
        <v>1</v>
      </c>
      <c r="J52" s="46">
        <v>2</v>
      </c>
      <c r="K52" s="46">
        <v>3</v>
      </c>
      <c r="L52" s="46">
        <v>4</v>
      </c>
      <c r="M52" s="46">
        <v>5</v>
      </c>
      <c r="N52" s="46">
        <v>6</v>
      </c>
      <c r="O52" s="203"/>
      <c r="P52" s="203"/>
      <c r="Q52" s="203"/>
      <c r="T52" s="175"/>
      <c r="U52" s="40"/>
      <c r="W52" s="46" t="s">
        <v>87</v>
      </c>
      <c r="X52" s="46" t="s">
        <v>88</v>
      </c>
      <c r="Y52" s="170" t="s">
        <v>89</v>
      </c>
      <c r="Z52" s="40"/>
      <c r="AA52" s="46"/>
      <c r="AB52" s="170"/>
      <c r="AC52" s="204" t="s">
        <v>75</v>
      </c>
      <c r="AD52" s="205"/>
      <c r="AE52" s="206"/>
    </row>
    <row r="53" spans="1:31" ht="18.95" customHeight="1" x14ac:dyDescent="0.2">
      <c r="A53" s="46">
        <v>2</v>
      </c>
      <c r="B53" s="158"/>
      <c r="C53" s="151"/>
      <c r="I53" s="46">
        <v>1</v>
      </c>
      <c r="J53" s="46">
        <v>2</v>
      </c>
      <c r="K53" s="46">
        <v>3</v>
      </c>
      <c r="L53" s="46">
        <v>4</v>
      </c>
      <c r="M53" s="46">
        <v>5</v>
      </c>
      <c r="N53" s="46">
        <v>6</v>
      </c>
      <c r="O53" s="201"/>
      <c r="P53" s="201"/>
      <c r="Q53" s="201"/>
      <c r="S53" s="35"/>
      <c r="T53" s="175"/>
      <c r="U53" s="40"/>
      <c r="W53" s="46" t="s">
        <v>87</v>
      </c>
      <c r="X53" s="46" t="s">
        <v>88</v>
      </c>
      <c r="Y53" s="170" t="s">
        <v>89</v>
      </c>
      <c r="Z53" s="40"/>
      <c r="AA53" s="46"/>
      <c r="AB53" s="170"/>
      <c r="AC53" s="207"/>
      <c r="AD53" s="208"/>
      <c r="AE53" s="209"/>
    </row>
    <row r="54" spans="1:31" ht="18.95" customHeight="1" x14ac:dyDescent="0.2">
      <c r="A54" s="46">
        <v>3</v>
      </c>
      <c r="B54" s="160">
        <f>Round!B31</f>
        <v>15</v>
      </c>
      <c r="C54" s="151"/>
      <c r="I54" s="46">
        <v>1</v>
      </c>
      <c r="J54" s="46">
        <v>2</v>
      </c>
      <c r="K54" s="46">
        <v>3</v>
      </c>
      <c r="L54" s="46">
        <v>4</v>
      </c>
      <c r="M54" s="46">
        <v>5</v>
      </c>
      <c r="N54" s="46">
        <v>6</v>
      </c>
      <c r="O54" s="201"/>
      <c r="P54" s="201"/>
      <c r="Q54" s="201"/>
      <c r="S54" s="35"/>
      <c r="T54" s="175"/>
      <c r="U54" s="40"/>
      <c r="W54" s="46" t="s">
        <v>87</v>
      </c>
      <c r="X54" s="46" t="s">
        <v>88</v>
      </c>
      <c r="Y54" s="170" t="s">
        <v>89</v>
      </c>
      <c r="Z54" s="40"/>
      <c r="AA54" s="46"/>
      <c r="AB54" s="170"/>
      <c r="AC54" s="41" t="s">
        <v>74</v>
      </c>
    </row>
    <row r="55" spans="1:31" ht="18.95" customHeight="1" x14ac:dyDescent="0.2">
      <c r="A55" s="46">
        <v>4</v>
      </c>
      <c r="B55" s="161"/>
      <c r="C55" s="151"/>
      <c r="I55" s="46">
        <v>1</v>
      </c>
      <c r="J55" s="46">
        <v>2</v>
      </c>
      <c r="K55" s="46">
        <v>3</v>
      </c>
      <c r="L55" s="46">
        <v>4</v>
      </c>
      <c r="M55" s="46">
        <v>5</v>
      </c>
      <c r="N55" s="46">
        <v>6</v>
      </c>
      <c r="O55" s="201"/>
      <c r="P55" s="201"/>
      <c r="Q55" s="201"/>
      <c r="S55" s="35"/>
      <c r="T55" s="175"/>
      <c r="U55" s="40"/>
      <c r="W55" s="46" t="s">
        <v>87</v>
      </c>
      <c r="X55" s="46" t="s">
        <v>88</v>
      </c>
      <c r="Y55" s="170" t="s">
        <v>89</v>
      </c>
      <c r="Z55" s="40"/>
      <c r="AA55" s="46"/>
      <c r="AB55" s="170"/>
      <c r="AC55" s="210"/>
      <c r="AD55" s="211"/>
      <c r="AE55" s="212"/>
    </row>
    <row r="56" spans="1:31" ht="18.95" customHeight="1" x14ac:dyDescent="0.2">
      <c r="A56" s="46">
        <v>5</v>
      </c>
      <c r="B56" s="199"/>
      <c r="C56" s="151"/>
      <c r="I56" s="46">
        <v>1</v>
      </c>
      <c r="J56" s="46">
        <v>2</v>
      </c>
      <c r="K56" s="46">
        <v>3</v>
      </c>
      <c r="L56" s="46">
        <v>4</v>
      </c>
      <c r="M56" s="46">
        <v>5</v>
      </c>
      <c r="N56" s="46">
        <v>6</v>
      </c>
      <c r="O56" s="201"/>
      <c r="P56" s="201"/>
      <c r="Q56" s="201"/>
      <c r="S56" s="35"/>
      <c r="T56" s="175"/>
      <c r="U56" s="40"/>
      <c r="W56" s="46" t="s">
        <v>87</v>
      </c>
      <c r="X56" s="46" t="s">
        <v>88</v>
      </c>
      <c r="Y56" s="170" t="s">
        <v>89</v>
      </c>
      <c r="Z56" s="40"/>
      <c r="AA56" s="46"/>
      <c r="AB56" s="170"/>
      <c r="AC56" s="213"/>
      <c r="AD56" s="214"/>
      <c r="AE56" s="215"/>
    </row>
    <row r="57" spans="1:31" ht="18.95" customHeight="1" x14ac:dyDescent="0.2">
      <c r="A57" s="46">
        <v>6</v>
      </c>
      <c r="B57" s="200"/>
      <c r="C57" s="151"/>
      <c r="I57" s="46">
        <v>1</v>
      </c>
      <c r="J57" s="46">
        <v>2</v>
      </c>
      <c r="K57" s="46">
        <v>3</v>
      </c>
      <c r="L57" s="46">
        <v>4</v>
      </c>
      <c r="M57" s="46">
        <v>5</v>
      </c>
      <c r="N57" s="46">
        <v>6</v>
      </c>
      <c r="O57" s="201"/>
      <c r="P57" s="201"/>
      <c r="Q57" s="201"/>
      <c r="S57" s="62"/>
      <c r="T57" s="175"/>
      <c r="U57" s="40"/>
      <c r="W57" s="46" t="s">
        <v>87</v>
      </c>
      <c r="X57" s="46" t="s">
        <v>88</v>
      </c>
      <c r="Y57" s="170" t="s">
        <v>89</v>
      </c>
      <c r="Z57" s="40"/>
      <c r="AA57" s="46"/>
      <c r="AB57" s="170"/>
      <c r="AC57" s="216"/>
      <c r="AD57" s="203"/>
      <c r="AE57" s="217"/>
    </row>
    <row r="58" spans="1:31" ht="3" customHeight="1" thickBot="1" x14ac:dyDescent="0.25">
      <c r="A58" s="60"/>
      <c r="B58" s="153"/>
      <c r="C58" s="59"/>
      <c r="D58" s="59"/>
      <c r="E58" s="59"/>
      <c r="F58" s="59"/>
      <c r="G58" s="59"/>
      <c r="H58" s="59"/>
      <c r="I58" s="59"/>
      <c r="J58" s="59"/>
      <c r="K58" s="59"/>
      <c r="L58" s="59"/>
      <c r="M58" s="59"/>
      <c r="N58" s="60"/>
      <c r="O58" s="60"/>
      <c r="P58" s="60"/>
      <c r="Q58" s="60"/>
      <c r="R58" s="60"/>
      <c r="S58" s="60"/>
      <c r="T58" s="154"/>
      <c r="U58" s="60"/>
      <c r="V58" s="59"/>
      <c r="W58" s="59"/>
      <c r="X58" s="59"/>
      <c r="Y58" s="59"/>
      <c r="Z58" s="59"/>
      <c r="AA58" s="59"/>
      <c r="AB58" s="59"/>
      <c r="AC58" s="59"/>
      <c r="AD58" s="59"/>
      <c r="AE58" s="59"/>
    </row>
    <row r="59" spans="1:31" ht="3" customHeight="1" x14ac:dyDescent="0.2">
      <c r="B59" s="155"/>
      <c r="N59" s="46"/>
      <c r="T59" s="156"/>
      <c r="V59" s="35"/>
      <c r="W59" s="35"/>
    </row>
    <row r="60" spans="1:31" ht="16.149999999999999" customHeight="1" x14ac:dyDescent="0.2">
      <c r="A60" s="46">
        <v>1</v>
      </c>
      <c r="B60" s="157"/>
      <c r="C60" s="151"/>
      <c r="D60" s="108" t="str">
        <f>Round!H37</f>
        <v>Team 1</v>
      </c>
      <c r="E60" s="109"/>
      <c r="F60" s="109"/>
      <c r="G60" s="109"/>
      <c r="H60" s="152"/>
      <c r="I60" s="46">
        <v>1</v>
      </c>
      <c r="J60" s="46">
        <v>2</v>
      </c>
      <c r="K60" s="46">
        <v>3</v>
      </c>
      <c r="L60" s="46">
        <v>4</v>
      </c>
      <c r="M60" s="46">
        <v>5</v>
      </c>
      <c r="N60" s="46">
        <v>6</v>
      </c>
      <c r="O60" s="203"/>
      <c r="P60" s="203"/>
      <c r="Q60" s="203"/>
      <c r="T60" s="175"/>
      <c r="U60" s="40"/>
      <c r="W60" s="46" t="s">
        <v>87</v>
      </c>
      <c r="X60" s="46" t="s">
        <v>88</v>
      </c>
      <c r="Y60" s="170" t="s">
        <v>89</v>
      </c>
      <c r="Z60" s="40"/>
      <c r="AA60" s="46"/>
      <c r="AB60" s="170"/>
      <c r="AC60" s="204" t="s">
        <v>75</v>
      </c>
      <c r="AD60" s="205"/>
      <c r="AE60" s="206"/>
    </row>
    <row r="61" spans="1:31" ht="18.95" customHeight="1" x14ac:dyDescent="0.2">
      <c r="A61" s="46">
        <v>2</v>
      </c>
      <c r="B61" s="158"/>
      <c r="C61" s="151"/>
      <c r="I61" s="46">
        <v>1</v>
      </c>
      <c r="J61" s="46">
        <v>2</v>
      </c>
      <c r="K61" s="46">
        <v>3</v>
      </c>
      <c r="L61" s="46">
        <v>4</v>
      </c>
      <c r="M61" s="46">
        <v>5</v>
      </c>
      <c r="N61" s="46">
        <v>6</v>
      </c>
      <c r="O61" s="201"/>
      <c r="P61" s="201"/>
      <c r="Q61" s="201"/>
      <c r="S61" s="35"/>
      <c r="T61" s="175"/>
      <c r="U61" s="40"/>
      <c r="W61" s="46" t="s">
        <v>87</v>
      </c>
      <c r="X61" s="46" t="s">
        <v>88</v>
      </c>
      <c r="Y61" s="170" t="s">
        <v>89</v>
      </c>
      <c r="Z61" s="40"/>
      <c r="AA61" s="46"/>
      <c r="AB61" s="170"/>
      <c r="AC61" s="207"/>
      <c r="AD61" s="208"/>
      <c r="AE61" s="209"/>
    </row>
    <row r="62" spans="1:31" ht="18.95" customHeight="1" x14ac:dyDescent="0.2">
      <c r="A62" s="46">
        <v>3</v>
      </c>
      <c r="B62" s="159">
        <f>Round!B37</f>
        <v>18</v>
      </c>
      <c r="C62" s="151"/>
      <c r="I62" s="46">
        <v>1</v>
      </c>
      <c r="J62" s="46">
        <v>2</v>
      </c>
      <c r="K62" s="46">
        <v>3</v>
      </c>
      <c r="L62" s="46">
        <v>4</v>
      </c>
      <c r="M62" s="46">
        <v>5</v>
      </c>
      <c r="N62" s="46">
        <v>6</v>
      </c>
      <c r="O62" s="201"/>
      <c r="P62" s="201"/>
      <c r="Q62" s="201"/>
      <c r="S62" s="35"/>
      <c r="T62" s="175"/>
      <c r="U62" s="40"/>
      <c r="W62" s="46" t="s">
        <v>87</v>
      </c>
      <c r="X62" s="46" t="s">
        <v>88</v>
      </c>
      <c r="Y62" s="170" t="s">
        <v>89</v>
      </c>
      <c r="Z62" s="40"/>
      <c r="AA62" s="46"/>
      <c r="AB62" s="170"/>
      <c r="AC62" s="41" t="s">
        <v>74</v>
      </c>
    </row>
    <row r="63" spans="1:31" ht="18.95" customHeight="1" x14ac:dyDescent="0.2">
      <c r="A63" s="46">
        <v>4</v>
      </c>
      <c r="B63" s="161"/>
      <c r="C63" s="151"/>
      <c r="I63" s="46">
        <v>1</v>
      </c>
      <c r="J63" s="46">
        <v>2</v>
      </c>
      <c r="K63" s="46">
        <v>3</v>
      </c>
      <c r="L63" s="46">
        <v>4</v>
      </c>
      <c r="M63" s="46">
        <v>5</v>
      </c>
      <c r="N63" s="46">
        <v>6</v>
      </c>
      <c r="O63" s="201"/>
      <c r="P63" s="201"/>
      <c r="Q63" s="201"/>
      <c r="S63" s="35"/>
      <c r="T63" s="175"/>
      <c r="U63" s="40"/>
      <c r="W63" s="46" t="s">
        <v>87</v>
      </c>
      <c r="X63" s="46" t="s">
        <v>88</v>
      </c>
      <c r="Y63" s="170" t="s">
        <v>89</v>
      </c>
      <c r="Z63" s="40"/>
      <c r="AA63" s="46"/>
      <c r="AB63" s="170"/>
      <c r="AC63" s="210"/>
      <c r="AD63" s="211"/>
      <c r="AE63" s="212"/>
    </row>
    <row r="64" spans="1:31" ht="18.95" customHeight="1" x14ac:dyDescent="0.2">
      <c r="A64" s="46">
        <v>5</v>
      </c>
      <c r="B64" s="218"/>
      <c r="C64" s="151"/>
      <c r="I64" s="46">
        <v>1</v>
      </c>
      <c r="J64" s="46">
        <v>2</v>
      </c>
      <c r="K64" s="46">
        <v>3</v>
      </c>
      <c r="L64" s="46">
        <v>4</v>
      </c>
      <c r="M64" s="46">
        <v>5</v>
      </c>
      <c r="N64" s="46">
        <v>6</v>
      </c>
      <c r="O64" s="201"/>
      <c r="P64" s="201"/>
      <c r="Q64" s="201"/>
      <c r="S64" s="35"/>
      <c r="T64" s="175"/>
      <c r="U64" s="40"/>
      <c r="W64" s="46" t="s">
        <v>87</v>
      </c>
      <c r="X64" s="46" t="s">
        <v>88</v>
      </c>
      <c r="Y64" s="170" t="s">
        <v>89</v>
      </c>
      <c r="Z64" s="40"/>
      <c r="AA64" s="46"/>
      <c r="AB64" s="170"/>
      <c r="AC64" s="213"/>
      <c r="AD64" s="214"/>
      <c r="AE64" s="215"/>
    </row>
    <row r="65" spans="1:31" ht="18.95" customHeight="1" x14ac:dyDescent="0.2">
      <c r="A65" s="46">
        <v>6</v>
      </c>
      <c r="B65" s="219"/>
      <c r="C65" s="151"/>
      <c r="I65" s="46">
        <v>1</v>
      </c>
      <c r="J65" s="46">
        <v>2</v>
      </c>
      <c r="K65" s="46">
        <v>3</v>
      </c>
      <c r="L65" s="46">
        <v>4</v>
      </c>
      <c r="M65" s="46">
        <v>5</v>
      </c>
      <c r="N65" s="46">
        <v>6</v>
      </c>
      <c r="O65" s="201"/>
      <c r="P65" s="201"/>
      <c r="Q65" s="201"/>
      <c r="S65" s="62"/>
      <c r="T65" s="175"/>
      <c r="U65" s="40"/>
      <c r="W65" s="46" t="s">
        <v>87</v>
      </c>
      <c r="X65" s="46" t="s">
        <v>88</v>
      </c>
      <c r="Y65" s="170" t="s">
        <v>89</v>
      </c>
      <c r="Z65" s="40"/>
      <c r="AA65" s="46"/>
      <c r="AB65" s="170"/>
      <c r="AC65" s="216"/>
      <c r="AD65" s="203"/>
      <c r="AE65" s="217"/>
    </row>
    <row r="66" spans="1:31" ht="3" customHeight="1" thickBot="1" x14ac:dyDescent="0.25">
      <c r="A66" s="60"/>
      <c r="B66" s="59"/>
      <c r="C66" s="59"/>
      <c r="D66" s="59"/>
      <c r="E66" s="59"/>
      <c r="F66" s="59"/>
      <c r="G66" s="59"/>
      <c r="H66" s="59"/>
      <c r="I66" s="59"/>
      <c r="J66" s="59"/>
      <c r="K66" s="59"/>
      <c r="L66" s="59"/>
      <c r="M66" s="59"/>
      <c r="N66" s="59"/>
      <c r="O66" s="60"/>
      <c r="P66" s="60"/>
      <c r="Q66" s="60"/>
      <c r="R66" s="60"/>
      <c r="S66" s="60"/>
      <c r="T66" s="60"/>
      <c r="U66" s="60"/>
      <c r="V66" s="60"/>
      <c r="W66" s="60"/>
      <c r="X66" s="59"/>
      <c r="Y66" s="59"/>
      <c r="Z66" s="59"/>
      <c r="AA66" s="59"/>
      <c r="AB66" s="59"/>
      <c r="AC66" s="59"/>
      <c r="AD66" s="59"/>
      <c r="AE66" s="59"/>
    </row>
    <row r="67" spans="1:31" ht="16.899999999999999" customHeight="1" thickBot="1" x14ac:dyDescent="0.25">
      <c r="A67" s="41" t="s">
        <v>78</v>
      </c>
      <c r="D67" s="62" t="str">
        <f>Round!C1</f>
        <v>Insert Division Number</v>
      </c>
      <c r="M67" s="45" t="s">
        <v>40</v>
      </c>
      <c r="N67" s="46"/>
      <c r="S67" s="35"/>
      <c r="T67" s="35"/>
      <c r="U67" s="35"/>
      <c r="V67" s="35"/>
      <c r="W67" s="41" t="s">
        <v>41</v>
      </c>
    </row>
    <row r="68" spans="1:31" ht="13.15" customHeight="1" x14ac:dyDescent="0.2">
      <c r="A68" s="162" t="s">
        <v>111</v>
      </c>
      <c r="B68" s="163"/>
      <c r="C68" s="163"/>
      <c r="D68" s="163"/>
      <c r="E68" s="163"/>
      <c r="F68" s="61" t="s">
        <v>112</v>
      </c>
      <c r="G68" s="61"/>
      <c r="H68" s="61"/>
      <c r="I68" s="61"/>
      <c r="J68" s="61"/>
      <c r="K68" s="61"/>
      <c r="L68" s="61"/>
      <c r="M68" s="164"/>
      <c r="N68" s="90"/>
      <c r="O68" s="90"/>
      <c r="P68" s="163"/>
      <c r="Q68" s="163"/>
      <c r="R68" s="163"/>
      <c r="S68" s="163"/>
      <c r="T68" s="163"/>
      <c r="U68" s="163"/>
      <c r="V68" s="163"/>
      <c r="W68" s="61"/>
      <c r="X68" s="61"/>
      <c r="Y68" s="61"/>
      <c r="Z68" s="61"/>
      <c r="AA68" s="61"/>
      <c r="AB68" s="61"/>
      <c r="AC68" s="61"/>
      <c r="AD68" s="61"/>
      <c r="AE68" s="165"/>
    </row>
    <row r="69" spans="1:31" s="169" customFormat="1" ht="14.45" customHeight="1" thickBot="1" x14ac:dyDescent="0.25">
      <c r="A69" s="166"/>
      <c r="B69" s="167"/>
      <c r="C69" s="167"/>
      <c r="D69" s="167"/>
      <c r="E69" s="167"/>
      <c r="F69" s="167"/>
      <c r="G69" s="167"/>
      <c r="H69" s="167" t="s">
        <v>113</v>
      </c>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8"/>
    </row>
    <row r="70" spans="1:31" ht="11.25" customHeight="1" x14ac:dyDescent="0.2">
      <c r="A70" s="202" t="s">
        <v>71</v>
      </c>
      <c r="B70" s="202"/>
      <c r="C70" s="202"/>
      <c r="D70" s="196"/>
      <c r="E70" s="197"/>
      <c r="F70" s="196"/>
      <c r="G70" s="197"/>
      <c r="H70" s="196"/>
      <c r="I70" s="197"/>
      <c r="J70" s="196"/>
      <c r="K70" s="197"/>
      <c r="L70" s="196"/>
      <c r="M70" s="197"/>
      <c r="N70" s="196"/>
      <c r="O70" s="197"/>
      <c r="P70" s="196"/>
      <c r="Q70" s="197"/>
      <c r="R70" s="196"/>
      <c r="S70" s="198"/>
      <c r="T70" s="197"/>
      <c r="U70" s="196"/>
      <c r="V70" s="197"/>
      <c r="W70" s="196"/>
      <c r="X70" s="197"/>
      <c r="Y70" s="196"/>
      <c r="Z70" s="197"/>
      <c r="AA70" s="196"/>
      <c r="AB70" s="197"/>
      <c r="AC70" s="196"/>
      <c r="AD70" s="197"/>
      <c r="AE70" s="40"/>
    </row>
    <row r="71" spans="1:31" x14ac:dyDescent="0.2">
      <c r="A71" s="202" t="s">
        <v>32</v>
      </c>
      <c r="B71" s="202"/>
      <c r="C71" s="202"/>
      <c r="D71" s="171"/>
      <c r="E71" s="173"/>
      <c r="F71" s="171"/>
      <c r="G71" s="173"/>
      <c r="H71" s="171"/>
      <c r="I71" s="173"/>
      <c r="J71" s="171"/>
      <c r="K71" s="173"/>
      <c r="L71" s="171"/>
      <c r="M71" s="173"/>
      <c r="N71" s="171"/>
      <c r="O71" s="173"/>
      <c r="P71" s="171"/>
      <c r="Q71" s="173"/>
      <c r="R71" s="171"/>
      <c r="S71" s="172"/>
      <c r="T71" s="173"/>
      <c r="U71" s="171"/>
      <c r="V71" s="173"/>
      <c r="W71" s="171"/>
      <c r="X71" s="173"/>
      <c r="Y71" s="171"/>
      <c r="Z71" s="173"/>
      <c r="AA71" s="171"/>
      <c r="AB71" s="173"/>
      <c r="AC71" s="171"/>
      <c r="AD71" s="173"/>
      <c r="AE71" s="40"/>
    </row>
    <row r="72" spans="1:31" x14ac:dyDescent="0.2">
      <c r="A72" s="202" t="s">
        <v>114</v>
      </c>
      <c r="B72" s="202" t="s">
        <v>110</v>
      </c>
      <c r="C72" s="202"/>
      <c r="D72" s="194"/>
      <c r="E72" s="195"/>
      <c r="F72" s="194"/>
      <c r="G72" s="195"/>
      <c r="H72" s="194"/>
      <c r="I72" s="195"/>
      <c r="J72" s="194"/>
      <c r="K72" s="195"/>
      <c r="L72" s="194"/>
      <c r="M72" s="195"/>
      <c r="N72" s="194"/>
      <c r="O72" s="195"/>
      <c r="P72" s="194"/>
      <c r="Q72" s="195"/>
      <c r="R72" s="194"/>
      <c r="S72" s="201"/>
      <c r="T72" s="195"/>
      <c r="U72" s="194"/>
      <c r="V72" s="195"/>
      <c r="W72" s="194"/>
      <c r="X72" s="195"/>
      <c r="Y72" s="194"/>
      <c r="Z72" s="195"/>
      <c r="AA72" s="194"/>
      <c r="AB72" s="195"/>
      <c r="AC72" s="194"/>
      <c r="AD72" s="195"/>
      <c r="AE72" s="40"/>
    </row>
  </sheetData>
  <sheetProtection algorithmName="SHA-512" hashValue="8VU30jsOZWfGHIBr2G7q6HPXlyPFe+EhO+0E0WgYKMbuAmzLKCCKFaQ0OFlZGraGQHbWK3pHdCfeTzk8cW4l8g==" saltValue="alThiPjzzVZETSiafaMzfw==" spinCount="100000" sheet="1" selectLockedCells="1"/>
  <mergeCells count="125">
    <mergeCell ref="Q8:S8"/>
    <mergeCell ref="T8:U8"/>
    <mergeCell ref="AB16:AD16"/>
    <mergeCell ref="O20:Q20"/>
    <mergeCell ref="L15:P17"/>
    <mergeCell ref="AC20:AE21"/>
    <mergeCell ref="O21:Q21"/>
    <mergeCell ref="L11:P11"/>
    <mergeCell ref="Q11:S11"/>
    <mergeCell ref="T11:U11"/>
    <mergeCell ref="L12:P12"/>
    <mergeCell ref="Q12:S12"/>
    <mergeCell ref="T12:Z12"/>
    <mergeCell ref="L9:P9"/>
    <mergeCell ref="Q9:S9"/>
    <mergeCell ref="T9:U9"/>
    <mergeCell ref="L10:P10"/>
    <mergeCell ref="Q10:S10"/>
    <mergeCell ref="T10:U10"/>
    <mergeCell ref="D18:H18"/>
    <mergeCell ref="O18:Q18"/>
    <mergeCell ref="U18:V18"/>
    <mergeCell ref="M13:P13"/>
    <mergeCell ref="Q13:S13"/>
    <mergeCell ref="T13:Z13"/>
    <mergeCell ref="U15:Z17"/>
    <mergeCell ref="Q16:S16"/>
    <mergeCell ref="Z2:AE2"/>
    <mergeCell ref="Z3:AE3"/>
    <mergeCell ref="Z4:AE4"/>
    <mergeCell ref="Z5:AE5"/>
    <mergeCell ref="S6:Z6"/>
    <mergeCell ref="L7:P7"/>
    <mergeCell ref="E2:N2"/>
    <mergeCell ref="E3:N3"/>
    <mergeCell ref="E4:N4"/>
    <mergeCell ref="E5:N5"/>
    <mergeCell ref="F7:K7"/>
    <mergeCell ref="A6:D6"/>
    <mergeCell ref="A16:K16"/>
    <mergeCell ref="Q7:S7"/>
    <mergeCell ref="T7:Z7"/>
    <mergeCell ref="AA7:AE7"/>
    <mergeCell ref="O36:Q36"/>
    <mergeCell ref="AC36:AE37"/>
    <mergeCell ref="O37:Q37"/>
    <mergeCell ref="O38:Q38"/>
    <mergeCell ref="AC23:AE25"/>
    <mergeCell ref="O24:Q24"/>
    <mergeCell ref="O25:Q25"/>
    <mergeCell ref="B28:B33"/>
    <mergeCell ref="O28:Q28"/>
    <mergeCell ref="AC28:AE29"/>
    <mergeCell ref="O29:Q29"/>
    <mergeCell ref="O30:Q30"/>
    <mergeCell ref="O31:Q31"/>
    <mergeCell ref="AC31:AE33"/>
    <mergeCell ref="O32:Q32"/>
    <mergeCell ref="O33:Q33"/>
    <mergeCell ref="B20:B25"/>
    <mergeCell ref="O22:Q22"/>
    <mergeCell ref="O23:Q23"/>
    <mergeCell ref="O44:Q44"/>
    <mergeCell ref="AC44:AE45"/>
    <mergeCell ref="O45:Q45"/>
    <mergeCell ref="O46:Q46"/>
    <mergeCell ref="B39:B41"/>
    <mergeCell ref="O39:Q39"/>
    <mergeCell ref="AC39:AE41"/>
    <mergeCell ref="O40:Q40"/>
    <mergeCell ref="O41:Q41"/>
    <mergeCell ref="O52:Q52"/>
    <mergeCell ref="AC52:AE53"/>
    <mergeCell ref="O53:Q53"/>
    <mergeCell ref="O54:Q54"/>
    <mergeCell ref="O47:Q47"/>
    <mergeCell ref="AC47:AE49"/>
    <mergeCell ref="B48:B49"/>
    <mergeCell ref="O48:Q48"/>
    <mergeCell ref="O49:Q49"/>
    <mergeCell ref="B56:B57"/>
    <mergeCell ref="O56:Q56"/>
    <mergeCell ref="O57:Q57"/>
    <mergeCell ref="B64:B65"/>
    <mergeCell ref="O64:Q64"/>
    <mergeCell ref="O65:Q65"/>
    <mergeCell ref="AC60:AE61"/>
    <mergeCell ref="O61:Q61"/>
    <mergeCell ref="O62:Q62"/>
    <mergeCell ref="O63:Q63"/>
    <mergeCell ref="AC63:AE65"/>
    <mergeCell ref="O60:Q60"/>
    <mergeCell ref="P70:Q70"/>
    <mergeCell ref="R70:T70"/>
    <mergeCell ref="U70:V70"/>
    <mergeCell ref="W70:X70"/>
    <mergeCell ref="Y70:Z70"/>
    <mergeCell ref="AA70:AB70"/>
    <mergeCell ref="AC70:AD70"/>
    <mergeCell ref="O55:Q55"/>
    <mergeCell ref="AC55:AE57"/>
    <mergeCell ref="P2:Q2"/>
    <mergeCell ref="R2:S2"/>
    <mergeCell ref="R72:T72"/>
    <mergeCell ref="U72:V72"/>
    <mergeCell ref="W72:X72"/>
    <mergeCell ref="Y72:Z72"/>
    <mergeCell ref="AA72:AB72"/>
    <mergeCell ref="AC72:AD72"/>
    <mergeCell ref="A70:C70"/>
    <mergeCell ref="D70:E70"/>
    <mergeCell ref="F70:G70"/>
    <mergeCell ref="H70:I70"/>
    <mergeCell ref="A71:C71"/>
    <mergeCell ref="A72:C72"/>
    <mergeCell ref="D72:E72"/>
    <mergeCell ref="F72:G72"/>
    <mergeCell ref="H72:I72"/>
    <mergeCell ref="J72:K72"/>
    <mergeCell ref="L72:M72"/>
    <mergeCell ref="N72:O72"/>
    <mergeCell ref="P72:Q72"/>
    <mergeCell ref="J70:K70"/>
    <mergeCell ref="L70:M70"/>
    <mergeCell ref="N70:O70"/>
  </mergeCells>
  <printOptions horizontalCentered="1"/>
  <pageMargins left="0" right="0" top="0" bottom="0" header="0" footer="0"/>
  <pageSetup paperSize="9" scale="7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1:S45"/>
  <sheetViews>
    <sheetView workbookViewId="0">
      <selection sqref="A1:B1"/>
    </sheetView>
  </sheetViews>
  <sheetFormatPr defaultColWidth="8.85546875" defaultRowHeight="12.75" x14ac:dyDescent="0.2"/>
  <cols>
    <col min="1" max="1" width="5.42578125" style="44" customWidth="1"/>
    <col min="2" max="2" width="3.42578125" style="44" customWidth="1"/>
    <col min="3" max="3" width="34.7109375" style="44" customWidth="1"/>
    <col min="4" max="6" width="3.28515625" style="44" customWidth="1"/>
    <col min="7" max="7" width="3.140625" style="44" customWidth="1"/>
    <col min="8" max="8" width="34.7109375" style="44" customWidth="1"/>
    <col min="9" max="11" width="3.28515625" style="44" customWidth="1"/>
    <col min="12" max="12" width="8.85546875" style="44"/>
    <col min="20" max="16384" width="8.85546875" style="44"/>
  </cols>
  <sheetData>
    <row r="1" spans="1:19" ht="21" x14ac:dyDescent="0.2">
      <c r="A1" s="261" t="s">
        <v>96</v>
      </c>
      <c r="B1" s="262"/>
      <c r="C1" s="120" t="str">
        <f xml:space="preserve"> Teams!$D$3</f>
        <v>Insert Division Number</v>
      </c>
      <c r="D1" s="258" t="str">
        <f>Teams!D8</f>
        <v>Insert Date</v>
      </c>
      <c r="E1" s="259"/>
      <c r="F1" s="259"/>
      <c r="G1" s="260"/>
      <c r="H1" s="51"/>
      <c r="J1" s="134"/>
      <c r="K1" s="135" t="str">
        <f>Teams!B2</f>
        <v>7 Team Round Robin</v>
      </c>
    </row>
    <row r="2" spans="1:19" s="47" customFormat="1" ht="18" customHeight="1" x14ac:dyDescent="0.2">
      <c r="A2" s="84" t="s">
        <v>71</v>
      </c>
      <c r="B2" s="85">
        <v>1</v>
      </c>
      <c r="C2" s="82" t="str">
        <f>Teams!$C$13</f>
        <v>Team 1</v>
      </c>
      <c r="D2" s="48" t="s">
        <v>87</v>
      </c>
      <c r="E2" s="48" t="s">
        <v>88</v>
      </c>
      <c r="F2" s="48" t="s">
        <v>89</v>
      </c>
      <c r="G2" s="115" t="s">
        <v>10</v>
      </c>
      <c r="H2" s="71" t="str">
        <f>Teams!$C$16</f>
        <v>Team 4</v>
      </c>
      <c r="I2" s="48" t="s">
        <v>87</v>
      </c>
      <c r="J2" s="48" t="s">
        <v>88</v>
      </c>
      <c r="K2" s="48" t="s">
        <v>89</v>
      </c>
    </row>
    <row r="3" spans="1:19" s="127" customFormat="1" x14ac:dyDescent="0.2">
      <c r="A3" s="123"/>
      <c r="B3" s="87"/>
      <c r="C3" s="122" t="str">
        <f>CONCATENATE("Seed 1 (",Teams!$D$13,")")</f>
        <v>Seed 1 ()</v>
      </c>
      <c r="D3" s="124"/>
      <c r="E3" s="124"/>
      <c r="F3" s="122"/>
      <c r="G3" s="125"/>
      <c r="H3" s="122" t="str">
        <f>CONCATENATE("Seed 4 (",Teams!$D$16,")")</f>
        <v>Seed 4 ()</v>
      </c>
      <c r="I3" s="124"/>
      <c r="J3" s="124"/>
      <c r="K3" s="122"/>
      <c r="M3" s="128"/>
      <c r="N3" s="128"/>
      <c r="O3" s="128"/>
      <c r="P3" s="128"/>
      <c r="Q3" s="128"/>
      <c r="R3" s="128"/>
      <c r="S3" s="128"/>
    </row>
    <row r="4" spans="1:19" s="47" customFormat="1" ht="18" customHeight="1" x14ac:dyDescent="0.2">
      <c r="A4" s="84" t="s">
        <v>71</v>
      </c>
      <c r="B4" s="85">
        <v>2</v>
      </c>
      <c r="C4" s="82" t="str">
        <f>Teams!$C$14</f>
        <v>Team 2</v>
      </c>
      <c r="D4" s="48" t="s">
        <v>87</v>
      </c>
      <c r="E4" s="48" t="s">
        <v>88</v>
      </c>
      <c r="F4" s="48" t="s">
        <v>89</v>
      </c>
      <c r="G4" s="115" t="s">
        <v>10</v>
      </c>
      <c r="H4" s="71" t="str">
        <f>Teams!$C$17</f>
        <v>Team 5</v>
      </c>
      <c r="I4" s="48" t="s">
        <v>87</v>
      </c>
      <c r="J4" s="48" t="s">
        <v>88</v>
      </c>
      <c r="K4" s="48" t="s">
        <v>89</v>
      </c>
    </row>
    <row r="5" spans="1:19" s="127" customFormat="1" x14ac:dyDescent="0.2">
      <c r="A5" s="123"/>
      <c r="B5" s="87"/>
      <c r="C5" s="122" t="str">
        <f>CONCATENATE("Seed 2 (",Teams!$D$14,")",)</f>
        <v>Seed 2 ()</v>
      </c>
      <c r="D5" s="124"/>
      <c r="E5" s="124"/>
      <c r="F5" s="122"/>
      <c r="G5" s="125"/>
      <c r="H5" s="122" t="str">
        <f>CONCATENATE("Seed 5 (",Teams!$D$17,")")</f>
        <v>Seed 5 ()</v>
      </c>
      <c r="I5" s="124"/>
      <c r="J5" s="124"/>
      <c r="K5" s="122"/>
      <c r="M5" s="128"/>
      <c r="N5" s="128"/>
      <c r="O5" s="128"/>
      <c r="P5" s="128"/>
      <c r="Q5" s="128"/>
      <c r="R5" s="128"/>
      <c r="S5" s="128"/>
    </row>
    <row r="6" spans="1:19" s="47" customFormat="1" ht="18" customHeight="1" x14ac:dyDescent="0.2">
      <c r="A6" s="84" t="s">
        <v>71</v>
      </c>
      <c r="B6" s="85">
        <v>3</v>
      </c>
      <c r="C6" s="82" t="str">
        <f>Teams!$C$15</f>
        <v>Team 3</v>
      </c>
      <c r="D6" s="48" t="s">
        <v>87</v>
      </c>
      <c r="E6" s="48" t="s">
        <v>88</v>
      </c>
      <c r="F6" s="48" t="s">
        <v>89</v>
      </c>
      <c r="G6" s="115" t="s">
        <v>10</v>
      </c>
      <c r="H6" s="71" t="str">
        <f>Teams!$C$18</f>
        <v>Team 6</v>
      </c>
      <c r="I6" s="48" t="s">
        <v>87</v>
      </c>
      <c r="J6" s="48" t="s">
        <v>88</v>
      </c>
      <c r="K6" s="48" t="s">
        <v>89</v>
      </c>
    </row>
    <row r="7" spans="1:19" s="127" customFormat="1" x14ac:dyDescent="0.2">
      <c r="A7" s="123"/>
      <c r="B7" s="87"/>
      <c r="C7" s="122" t="str">
        <f>CONCATENATE("Seed 3 (",Teams!$D$15,")")</f>
        <v>Seed 3 ()</v>
      </c>
      <c r="D7" s="124"/>
      <c r="E7" s="124"/>
      <c r="F7" s="122"/>
      <c r="G7" s="125"/>
      <c r="H7" s="122" t="str">
        <f>CONCATENATE("Seed 6 (",Teams!$D$18,")")</f>
        <v>Seed 6 ()</v>
      </c>
      <c r="I7" s="124"/>
      <c r="J7" s="124"/>
      <c r="K7" s="122"/>
      <c r="M7" s="128"/>
      <c r="N7" s="128"/>
      <c r="O7" s="128"/>
      <c r="P7" s="128"/>
      <c r="Q7" s="128"/>
      <c r="R7" s="128"/>
      <c r="S7" s="128"/>
    </row>
    <row r="8" spans="1:19" s="47" customFormat="1" ht="18" customHeight="1" x14ac:dyDescent="0.2">
      <c r="A8" s="84" t="s">
        <v>71</v>
      </c>
      <c r="B8" s="85">
        <v>4</v>
      </c>
      <c r="C8" s="82" t="str">
        <f>Teams!$C$16</f>
        <v>Team 4</v>
      </c>
      <c r="D8" s="48" t="s">
        <v>87</v>
      </c>
      <c r="E8" s="48" t="s">
        <v>88</v>
      </c>
      <c r="F8" s="48" t="s">
        <v>89</v>
      </c>
      <c r="G8" s="115" t="s">
        <v>10</v>
      </c>
      <c r="H8" s="71" t="str">
        <f>Teams!$C$19</f>
        <v>Team 7</v>
      </c>
      <c r="I8" s="48" t="s">
        <v>87</v>
      </c>
      <c r="J8" s="48" t="s">
        <v>88</v>
      </c>
      <c r="K8" s="48" t="s">
        <v>89</v>
      </c>
    </row>
    <row r="9" spans="1:19" s="127" customFormat="1" x14ac:dyDescent="0.2">
      <c r="A9" s="123"/>
      <c r="B9" s="87"/>
      <c r="C9" s="122" t="str">
        <f>CONCATENATE("Seed 4 (",Teams!$D$16,")")</f>
        <v>Seed 4 ()</v>
      </c>
      <c r="D9" s="124"/>
      <c r="E9" s="124"/>
      <c r="F9" s="122"/>
      <c r="G9" s="125"/>
      <c r="H9" s="126" t="str">
        <f>CONCATENATE("Seed 7 (",Teams!$D$19,")")</f>
        <v>Seed 7 ()</v>
      </c>
      <c r="I9" s="124"/>
      <c r="J9" s="124"/>
      <c r="K9" s="122"/>
      <c r="M9" s="128"/>
      <c r="N9" s="128"/>
      <c r="O9" s="128"/>
      <c r="P9" s="128"/>
      <c r="Q9" s="128"/>
      <c r="R9" s="128"/>
      <c r="S9" s="128"/>
    </row>
    <row r="10" spans="1:19" s="47" customFormat="1" ht="18" customHeight="1" x14ac:dyDescent="0.2">
      <c r="A10" s="84" t="s">
        <v>71</v>
      </c>
      <c r="B10" s="85">
        <v>5</v>
      </c>
      <c r="C10" s="82" t="str">
        <f>Teams!$C$17</f>
        <v>Team 5</v>
      </c>
      <c r="D10" s="48" t="s">
        <v>87</v>
      </c>
      <c r="E10" s="48" t="s">
        <v>88</v>
      </c>
      <c r="F10" s="48" t="s">
        <v>89</v>
      </c>
      <c r="G10" s="115" t="s">
        <v>10</v>
      </c>
      <c r="H10" s="71" t="str">
        <f>Teams!$C$13</f>
        <v>Team 1</v>
      </c>
      <c r="I10" s="48" t="s">
        <v>87</v>
      </c>
      <c r="J10" s="48" t="s">
        <v>88</v>
      </c>
      <c r="K10" s="48" t="s">
        <v>89</v>
      </c>
    </row>
    <row r="11" spans="1:19" s="127" customFormat="1" x14ac:dyDescent="0.2">
      <c r="A11" s="123"/>
      <c r="B11" s="87"/>
      <c r="C11" s="122" t="str">
        <f>CONCATENATE("Seed 5 (",Teams!$D$17,")")</f>
        <v>Seed 5 ()</v>
      </c>
      <c r="D11" s="124"/>
      <c r="E11" s="124"/>
      <c r="F11" s="122"/>
      <c r="G11" s="125"/>
      <c r="H11" s="122" t="str">
        <f>CONCATENATE("Seed 1 (",Teams!$D$13,")")</f>
        <v>Seed 1 ()</v>
      </c>
      <c r="I11" s="124"/>
      <c r="J11" s="124"/>
      <c r="K11" s="122"/>
      <c r="M11" s="128"/>
      <c r="N11" s="128"/>
      <c r="O11" s="128"/>
      <c r="P11" s="128"/>
      <c r="Q11" s="128"/>
      <c r="R11" s="128"/>
      <c r="S11" s="128"/>
    </row>
    <row r="12" spans="1:19" s="47" customFormat="1" ht="18" customHeight="1" x14ac:dyDescent="0.2">
      <c r="A12" s="84" t="s">
        <v>71</v>
      </c>
      <c r="B12" s="85">
        <v>6</v>
      </c>
      <c r="C12" s="82" t="str">
        <f>Teams!$C$18</f>
        <v>Team 6</v>
      </c>
      <c r="D12" s="48" t="s">
        <v>87</v>
      </c>
      <c r="E12" s="48" t="s">
        <v>88</v>
      </c>
      <c r="F12" s="48" t="s">
        <v>89</v>
      </c>
      <c r="G12" s="115" t="s">
        <v>10</v>
      </c>
      <c r="H12" s="71" t="str">
        <f>Teams!$C$14</f>
        <v>Team 2</v>
      </c>
      <c r="I12" s="48" t="s">
        <v>87</v>
      </c>
      <c r="J12" s="48" t="s">
        <v>88</v>
      </c>
      <c r="K12" s="48" t="s">
        <v>89</v>
      </c>
    </row>
    <row r="13" spans="1:19" s="127" customFormat="1" x14ac:dyDescent="0.2">
      <c r="A13" s="123"/>
      <c r="B13" s="87"/>
      <c r="C13" s="122" t="str">
        <f>CONCATENATE("Seed 6 (",Teams!$D$18,")")</f>
        <v>Seed 6 ()</v>
      </c>
      <c r="D13" s="124"/>
      <c r="E13" s="124"/>
      <c r="F13" s="122"/>
      <c r="G13" s="125"/>
      <c r="H13" s="122" t="str">
        <f>CONCATENATE("Seed 2 (",Teams!$D$14,")",)</f>
        <v>Seed 2 ()</v>
      </c>
      <c r="I13" s="124"/>
      <c r="J13" s="124"/>
      <c r="K13" s="122"/>
      <c r="M13" s="128"/>
      <c r="N13" s="128"/>
      <c r="O13" s="128"/>
      <c r="P13" s="128"/>
      <c r="Q13" s="128"/>
      <c r="R13" s="128"/>
      <c r="S13" s="128"/>
    </row>
    <row r="14" spans="1:19" s="47" customFormat="1" ht="18" customHeight="1" x14ac:dyDescent="0.2">
      <c r="A14" s="84" t="s">
        <v>71</v>
      </c>
      <c r="B14" s="85">
        <v>7</v>
      </c>
      <c r="C14" s="82" t="str">
        <f>Teams!$C$19</f>
        <v>Team 7</v>
      </c>
      <c r="D14" s="48" t="s">
        <v>87</v>
      </c>
      <c r="E14" s="48" t="s">
        <v>88</v>
      </c>
      <c r="F14" s="48" t="s">
        <v>89</v>
      </c>
      <c r="G14" s="115" t="s">
        <v>10</v>
      </c>
      <c r="H14" s="71" t="str">
        <f>Teams!$C$15</f>
        <v>Team 3</v>
      </c>
      <c r="I14" s="48" t="s">
        <v>87</v>
      </c>
      <c r="J14" s="48" t="s">
        <v>88</v>
      </c>
      <c r="K14" s="48" t="s">
        <v>89</v>
      </c>
    </row>
    <row r="15" spans="1:19" s="127" customFormat="1" x14ac:dyDescent="0.2">
      <c r="A15" s="123"/>
      <c r="B15" s="87"/>
      <c r="C15" s="122" t="str">
        <f>CONCATENATE("Seed 7 (",Teams!$D$19,")")</f>
        <v>Seed 7 ()</v>
      </c>
      <c r="D15" s="124"/>
      <c r="E15" s="124"/>
      <c r="F15" s="122"/>
      <c r="G15" s="125"/>
      <c r="H15" s="122" t="str">
        <f>CONCATENATE("Seed 3 (",Teams!$D$15,")")</f>
        <v>Seed 3 ()</v>
      </c>
      <c r="I15" s="124"/>
      <c r="J15" s="124"/>
      <c r="K15" s="122"/>
      <c r="M15" s="128"/>
      <c r="N15" s="128"/>
      <c r="O15" s="128"/>
      <c r="P15" s="128"/>
      <c r="Q15" s="128"/>
      <c r="R15" s="128"/>
      <c r="S15" s="128"/>
    </row>
    <row r="16" spans="1:19" s="47" customFormat="1" ht="18" customHeight="1" x14ac:dyDescent="0.2">
      <c r="A16" s="84" t="s">
        <v>71</v>
      </c>
      <c r="B16" s="85">
        <v>8</v>
      </c>
      <c r="C16" s="82" t="str">
        <f>Teams!$C$13</f>
        <v>Team 1</v>
      </c>
      <c r="D16" s="48" t="s">
        <v>87</v>
      </c>
      <c r="E16" s="48" t="s">
        <v>88</v>
      </c>
      <c r="F16" s="48" t="s">
        <v>89</v>
      </c>
      <c r="G16" s="115" t="s">
        <v>10</v>
      </c>
      <c r="H16" s="71" t="str">
        <f>Teams!$C$18</f>
        <v>Team 6</v>
      </c>
      <c r="I16" s="48" t="s">
        <v>87</v>
      </c>
      <c r="J16" s="48" t="s">
        <v>88</v>
      </c>
      <c r="K16" s="48" t="s">
        <v>89</v>
      </c>
    </row>
    <row r="17" spans="1:19" s="127" customFormat="1" x14ac:dyDescent="0.2">
      <c r="A17" s="123"/>
      <c r="B17" s="129"/>
      <c r="C17" s="122" t="str">
        <f>CONCATENATE("Seed 1 (",Teams!$D$13,")")</f>
        <v>Seed 1 ()</v>
      </c>
      <c r="D17" s="124"/>
      <c r="E17" s="124"/>
      <c r="F17" s="122"/>
      <c r="G17" s="125"/>
      <c r="H17" s="122" t="str">
        <f>CONCATENATE("Seed 6 (",Teams!$D$18,")")</f>
        <v>Seed 6 ()</v>
      </c>
      <c r="I17" s="124"/>
      <c r="J17" s="124"/>
      <c r="K17" s="122"/>
      <c r="M17" s="128"/>
      <c r="N17" s="128"/>
      <c r="O17" s="128"/>
      <c r="P17" s="128"/>
      <c r="Q17" s="128"/>
      <c r="R17" s="128"/>
      <c r="S17" s="128"/>
    </row>
    <row r="18" spans="1:19" s="47" customFormat="1" ht="18" customHeight="1" x14ac:dyDescent="0.2">
      <c r="A18" s="84" t="s">
        <v>71</v>
      </c>
      <c r="B18" s="85">
        <v>9</v>
      </c>
      <c r="C18" s="82" t="str">
        <f>Teams!$C$16</f>
        <v>Team 4</v>
      </c>
      <c r="D18" s="48" t="s">
        <v>87</v>
      </c>
      <c r="E18" s="48" t="s">
        <v>88</v>
      </c>
      <c r="F18" s="48" t="s">
        <v>89</v>
      </c>
      <c r="G18" s="115" t="s">
        <v>10</v>
      </c>
      <c r="H18" s="71" t="str">
        <f>Teams!$C$14</f>
        <v>Team 2</v>
      </c>
      <c r="I18" s="48" t="s">
        <v>87</v>
      </c>
      <c r="J18" s="48" t="s">
        <v>88</v>
      </c>
      <c r="K18" s="48" t="s">
        <v>89</v>
      </c>
    </row>
    <row r="19" spans="1:19" s="127" customFormat="1" x14ac:dyDescent="0.2">
      <c r="A19" s="123"/>
      <c r="B19" s="87"/>
      <c r="C19" s="122" t="str">
        <f>CONCATENATE("Seed 4 (",Teams!$D$16,")")</f>
        <v>Seed 4 ()</v>
      </c>
      <c r="D19" s="124"/>
      <c r="E19" s="124"/>
      <c r="F19" s="122"/>
      <c r="G19" s="125"/>
      <c r="H19" s="122" t="str">
        <f>CONCATENATE("Seed 2 (",Teams!$D$14,")",)</f>
        <v>Seed 2 ()</v>
      </c>
      <c r="I19" s="124"/>
      <c r="J19" s="124"/>
      <c r="K19" s="122"/>
      <c r="M19" s="128"/>
      <c r="N19" s="128"/>
      <c r="O19" s="128"/>
      <c r="P19" s="128"/>
      <c r="Q19" s="128"/>
      <c r="R19" s="128"/>
      <c r="S19" s="128"/>
    </row>
    <row r="20" spans="1:19" s="47" customFormat="1" ht="18" customHeight="1" x14ac:dyDescent="0.2">
      <c r="A20" s="84" t="s">
        <v>71</v>
      </c>
      <c r="B20" s="85">
        <v>10</v>
      </c>
      <c r="C20" s="82" t="str">
        <f>Teams!$C$19</f>
        <v>Team 7</v>
      </c>
      <c r="D20" s="48" t="s">
        <v>87</v>
      </c>
      <c r="E20" s="48" t="s">
        <v>88</v>
      </c>
      <c r="F20" s="48" t="s">
        <v>89</v>
      </c>
      <c r="G20" s="115" t="s">
        <v>10</v>
      </c>
      <c r="H20" s="71" t="str">
        <f>Teams!$C$17</f>
        <v>Team 5</v>
      </c>
      <c r="I20" s="48" t="s">
        <v>87</v>
      </c>
      <c r="J20" s="48" t="s">
        <v>88</v>
      </c>
      <c r="K20" s="48" t="s">
        <v>89</v>
      </c>
    </row>
    <row r="21" spans="1:19" s="127" customFormat="1" x14ac:dyDescent="0.2">
      <c r="A21" s="123"/>
      <c r="B21" s="87"/>
      <c r="C21" s="122" t="str">
        <f>CONCATENATE("Seed 7 (",Teams!$D$19,")")</f>
        <v>Seed 7 ()</v>
      </c>
      <c r="D21" s="124"/>
      <c r="E21" s="124"/>
      <c r="F21" s="122"/>
      <c r="G21" s="125"/>
      <c r="H21" s="122" t="str">
        <f>CONCATENATE("Seed 5 (",Teams!$D$17,")")</f>
        <v>Seed 5 ()</v>
      </c>
      <c r="I21" s="124"/>
      <c r="J21" s="124"/>
      <c r="K21" s="122"/>
      <c r="M21" s="128"/>
      <c r="N21" s="128"/>
      <c r="O21" s="128"/>
      <c r="P21" s="128"/>
      <c r="Q21" s="128"/>
      <c r="R21" s="128"/>
      <c r="S21" s="128"/>
    </row>
    <row r="22" spans="1:19" s="47" customFormat="1" ht="18" customHeight="1" x14ac:dyDescent="0.2">
      <c r="A22" s="84" t="s">
        <v>71</v>
      </c>
      <c r="B22" s="85">
        <v>11</v>
      </c>
      <c r="C22" s="82" t="str">
        <f>Teams!$C$15</f>
        <v>Team 3</v>
      </c>
      <c r="D22" s="48" t="s">
        <v>87</v>
      </c>
      <c r="E22" s="48" t="s">
        <v>88</v>
      </c>
      <c r="F22" s="48" t="s">
        <v>89</v>
      </c>
      <c r="G22" s="115" t="s">
        <v>10</v>
      </c>
      <c r="H22" s="71" t="str">
        <f>Teams!$C$13</f>
        <v>Team 1</v>
      </c>
      <c r="I22" s="48" t="s">
        <v>87</v>
      </c>
      <c r="J22" s="48" t="s">
        <v>88</v>
      </c>
      <c r="K22" s="48" t="s">
        <v>89</v>
      </c>
    </row>
    <row r="23" spans="1:19" s="127" customFormat="1" x14ac:dyDescent="0.2">
      <c r="A23" s="123"/>
      <c r="B23" s="87"/>
      <c r="C23" s="122" t="str">
        <f>CONCATENATE("Seed 3 (",Teams!$D$15,")")</f>
        <v>Seed 3 ()</v>
      </c>
      <c r="D23" s="124"/>
      <c r="E23" s="124"/>
      <c r="F23" s="122"/>
      <c r="G23" s="125"/>
      <c r="H23" s="122" t="str">
        <f>CONCATENATE("Seed 1 (",Teams!$D$13,")")</f>
        <v>Seed 1 ()</v>
      </c>
      <c r="I23" s="124"/>
      <c r="J23" s="124"/>
      <c r="K23" s="122"/>
      <c r="M23" s="128"/>
      <c r="N23" s="128"/>
      <c r="O23" s="128"/>
      <c r="P23" s="128"/>
      <c r="Q23" s="128"/>
      <c r="R23" s="128"/>
      <c r="S23" s="128"/>
    </row>
    <row r="24" spans="1:19" ht="6" customHeight="1" x14ac:dyDescent="0.2">
      <c r="A24" s="86"/>
      <c r="B24" s="88"/>
      <c r="C24" s="83"/>
      <c r="D24" s="83"/>
      <c r="E24" s="83"/>
      <c r="F24" s="49"/>
      <c r="G24" s="50"/>
      <c r="H24" s="49"/>
      <c r="I24" s="83"/>
      <c r="J24" s="83"/>
      <c r="K24" s="49"/>
    </row>
    <row r="25" spans="1:19" s="47" customFormat="1" ht="18" customHeight="1" x14ac:dyDescent="0.2">
      <c r="A25" s="84" t="s">
        <v>37</v>
      </c>
      <c r="B25" s="85">
        <v>12</v>
      </c>
      <c r="C25" s="82" t="str">
        <f>Teams!$C$18</f>
        <v>Team 6</v>
      </c>
      <c r="D25" s="48" t="s">
        <v>87</v>
      </c>
      <c r="E25" s="48" t="s">
        <v>88</v>
      </c>
      <c r="F25" s="48" t="s">
        <v>89</v>
      </c>
      <c r="G25" s="115" t="s">
        <v>10</v>
      </c>
      <c r="H25" s="71" t="str">
        <f>Teams!$C$16</f>
        <v>Team 4</v>
      </c>
      <c r="I25" s="48" t="s">
        <v>87</v>
      </c>
      <c r="J25" s="48" t="s">
        <v>88</v>
      </c>
      <c r="K25" s="48" t="s">
        <v>89</v>
      </c>
    </row>
    <row r="26" spans="1:19" s="127" customFormat="1" x14ac:dyDescent="0.2">
      <c r="A26" s="123"/>
      <c r="B26" s="87"/>
      <c r="C26" s="122" t="str">
        <f>CONCATENATE("Seed 6 (",Teams!$D$18,")")</f>
        <v>Seed 6 ()</v>
      </c>
      <c r="D26" s="124"/>
      <c r="E26" s="124"/>
      <c r="F26" s="122"/>
      <c r="G26" s="125"/>
      <c r="H26" s="122" t="str">
        <f>CONCATENATE("Seed 4 (",Teams!$D$16,")")</f>
        <v>Seed 4 ()</v>
      </c>
      <c r="I26" s="124"/>
      <c r="J26" s="124"/>
      <c r="K26" s="122"/>
      <c r="M26" s="128"/>
      <c r="N26" s="128"/>
      <c r="O26" s="128"/>
      <c r="P26" s="128"/>
      <c r="Q26" s="128"/>
      <c r="R26" s="128"/>
      <c r="S26" s="128"/>
    </row>
    <row r="27" spans="1:19" s="47" customFormat="1" ht="18" customHeight="1" x14ac:dyDescent="0.2">
      <c r="A27" s="84" t="s">
        <v>71</v>
      </c>
      <c r="B27" s="85">
        <v>13</v>
      </c>
      <c r="C27" s="82" t="str">
        <f>Teams!$C$14</f>
        <v>Team 2</v>
      </c>
      <c r="D27" s="48" t="s">
        <v>87</v>
      </c>
      <c r="E27" s="48" t="s">
        <v>88</v>
      </c>
      <c r="F27" s="48" t="s">
        <v>89</v>
      </c>
      <c r="G27" s="115" t="s">
        <v>10</v>
      </c>
      <c r="H27" s="71" t="str">
        <f>Teams!$C$19</f>
        <v>Team 7</v>
      </c>
      <c r="I27" s="48" t="s">
        <v>87</v>
      </c>
      <c r="J27" s="48" t="s">
        <v>88</v>
      </c>
      <c r="K27" s="48" t="s">
        <v>89</v>
      </c>
    </row>
    <row r="28" spans="1:19" s="127" customFormat="1" x14ac:dyDescent="0.2">
      <c r="A28" s="123"/>
      <c r="B28" s="87"/>
      <c r="C28" s="122" t="str">
        <f>CONCATENATE("Seed 2 (",Teams!$D$14,")",)</f>
        <v>Seed 2 ()</v>
      </c>
      <c r="D28" s="124"/>
      <c r="E28" s="124"/>
      <c r="F28" s="122"/>
      <c r="G28" s="125"/>
      <c r="H28" s="122" t="str">
        <f>CONCATENATE("Seed 7 (",Teams!$D$19,")")</f>
        <v>Seed 7 ()</v>
      </c>
      <c r="I28" s="124"/>
      <c r="J28" s="124"/>
      <c r="K28" s="122"/>
      <c r="M28" s="128"/>
      <c r="N28" s="128"/>
      <c r="O28" s="128"/>
      <c r="P28" s="128"/>
      <c r="Q28" s="128"/>
      <c r="R28" s="128"/>
      <c r="S28" s="128"/>
    </row>
    <row r="29" spans="1:19" s="47" customFormat="1" ht="18" customHeight="1" x14ac:dyDescent="0.2">
      <c r="A29" s="84" t="s">
        <v>71</v>
      </c>
      <c r="B29" s="85">
        <v>14</v>
      </c>
      <c r="C29" s="82" t="str">
        <f>Teams!$C$17</f>
        <v>Team 5</v>
      </c>
      <c r="D29" s="48" t="s">
        <v>87</v>
      </c>
      <c r="E29" s="48" t="s">
        <v>88</v>
      </c>
      <c r="F29" s="48" t="s">
        <v>89</v>
      </c>
      <c r="G29" s="115" t="s">
        <v>10</v>
      </c>
      <c r="H29" s="71" t="str">
        <f>Teams!$C$15</f>
        <v>Team 3</v>
      </c>
      <c r="I29" s="48" t="s">
        <v>87</v>
      </c>
      <c r="J29" s="48" t="s">
        <v>88</v>
      </c>
      <c r="K29" s="48" t="s">
        <v>89</v>
      </c>
    </row>
    <row r="30" spans="1:19" s="127" customFormat="1" x14ac:dyDescent="0.2">
      <c r="A30" s="123"/>
      <c r="B30" s="87"/>
      <c r="C30" s="122" t="str">
        <f>CONCATENATE("Seed 5 (",Teams!$D$17,")")</f>
        <v>Seed 5 ()</v>
      </c>
      <c r="D30" s="124"/>
      <c r="E30" s="124"/>
      <c r="F30" s="122"/>
      <c r="G30" s="125"/>
      <c r="H30" s="122" t="str">
        <f>CONCATENATE("Seed 3 (",Teams!$D$15,")")</f>
        <v>Seed 3 ()</v>
      </c>
      <c r="I30" s="124"/>
      <c r="J30" s="124"/>
      <c r="K30" s="122"/>
      <c r="M30" s="128"/>
      <c r="N30" s="128"/>
      <c r="O30" s="128"/>
      <c r="P30" s="128"/>
      <c r="Q30" s="128"/>
      <c r="R30" s="128"/>
      <c r="S30" s="128"/>
    </row>
    <row r="31" spans="1:19" s="47" customFormat="1" ht="18" customHeight="1" x14ac:dyDescent="0.2">
      <c r="A31" s="84" t="s">
        <v>71</v>
      </c>
      <c r="B31" s="85">
        <v>15</v>
      </c>
      <c r="C31" s="82" t="str">
        <f>Teams!$C$18</f>
        <v>Team 6</v>
      </c>
      <c r="D31" s="48" t="s">
        <v>87</v>
      </c>
      <c r="E31" s="48" t="s">
        <v>88</v>
      </c>
      <c r="F31" s="48" t="s">
        <v>89</v>
      </c>
      <c r="G31" s="115" t="s">
        <v>10</v>
      </c>
      <c r="H31" s="71" t="str">
        <f>Teams!$C$19</f>
        <v>Team 7</v>
      </c>
      <c r="I31" s="48" t="s">
        <v>87</v>
      </c>
      <c r="J31" s="48" t="s">
        <v>88</v>
      </c>
      <c r="K31" s="48" t="s">
        <v>89</v>
      </c>
    </row>
    <row r="32" spans="1:19" s="127" customFormat="1" x14ac:dyDescent="0.2">
      <c r="A32" s="130"/>
      <c r="B32" s="131"/>
      <c r="C32" s="122" t="str">
        <f>CONCATENATE("Seed 6 (",Teams!$D$18,")")</f>
        <v>Seed 6 ()</v>
      </c>
      <c r="D32" s="124"/>
      <c r="E32" s="124"/>
      <c r="F32" s="122"/>
      <c r="G32" s="125"/>
      <c r="H32" s="122" t="str">
        <f>CONCATENATE("Seed 7 (",Teams!$D$19,")")</f>
        <v>Seed 7 ()</v>
      </c>
      <c r="I32" s="124"/>
      <c r="J32" s="124"/>
      <c r="K32" s="122"/>
      <c r="M32" s="128"/>
      <c r="N32" s="128"/>
      <c r="O32" s="128"/>
      <c r="P32" s="128"/>
      <c r="Q32" s="128"/>
      <c r="R32" s="128"/>
      <c r="S32" s="128"/>
    </row>
    <row r="33" spans="1:19" s="47" customFormat="1" ht="18" customHeight="1" x14ac:dyDescent="0.2">
      <c r="A33" s="84" t="s">
        <v>71</v>
      </c>
      <c r="B33" s="85">
        <v>16</v>
      </c>
      <c r="C33" s="82" t="str">
        <f>Teams!$C$16</f>
        <v>Team 4</v>
      </c>
      <c r="D33" s="48" t="s">
        <v>87</v>
      </c>
      <c r="E33" s="48" t="s">
        <v>88</v>
      </c>
      <c r="F33" s="48" t="s">
        <v>89</v>
      </c>
      <c r="G33" s="115" t="s">
        <v>10</v>
      </c>
      <c r="H33" s="71" t="str">
        <f>Teams!$C$17</f>
        <v>Team 5</v>
      </c>
      <c r="I33" s="48" t="s">
        <v>87</v>
      </c>
      <c r="J33" s="48" t="s">
        <v>88</v>
      </c>
      <c r="K33" s="48" t="s">
        <v>89</v>
      </c>
    </row>
    <row r="34" spans="1:19" s="127" customFormat="1" x14ac:dyDescent="0.2">
      <c r="A34" s="130"/>
      <c r="B34" s="131"/>
      <c r="C34" s="122" t="str">
        <f>CONCATENATE("Seed 4 (",Teams!$D$16,")")</f>
        <v>Seed 4 ()</v>
      </c>
      <c r="D34" s="124"/>
      <c r="E34" s="124"/>
      <c r="F34" s="122"/>
      <c r="G34" s="125"/>
      <c r="H34" s="122" t="str">
        <f>CONCATENATE("Seed 5 (",Teams!$D$17,")")</f>
        <v>Seed 5 ()</v>
      </c>
      <c r="I34" s="124"/>
      <c r="J34" s="124"/>
      <c r="K34" s="122"/>
      <c r="M34" s="128"/>
      <c r="N34" s="128"/>
      <c r="O34" s="128"/>
      <c r="P34" s="128"/>
      <c r="Q34" s="128"/>
      <c r="R34" s="128"/>
      <c r="S34" s="128"/>
    </row>
    <row r="35" spans="1:19" s="47" customFormat="1" ht="18" customHeight="1" x14ac:dyDescent="0.2">
      <c r="A35" s="84" t="s">
        <v>71</v>
      </c>
      <c r="B35" s="85">
        <v>17</v>
      </c>
      <c r="C35" s="82" t="str">
        <f>Teams!$C$14</f>
        <v>Team 2</v>
      </c>
      <c r="D35" s="48" t="s">
        <v>87</v>
      </c>
      <c r="E35" s="48" t="s">
        <v>88</v>
      </c>
      <c r="F35" s="48" t="s">
        <v>89</v>
      </c>
      <c r="G35" s="115" t="s">
        <v>10</v>
      </c>
      <c r="H35" s="71" t="str">
        <f>Teams!$C$15</f>
        <v>Team 3</v>
      </c>
      <c r="I35" s="48" t="s">
        <v>87</v>
      </c>
      <c r="J35" s="48" t="s">
        <v>88</v>
      </c>
      <c r="K35" s="48" t="s">
        <v>89</v>
      </c>
    </row>
    <row r="36" spans="1:19" s="127" customFormat="1" x14ac:dyDescent="0.2">
      <c r="A36" s="130"/>
      <c r="B36" s="131"/>
      <c r="C36" s="122" t="str">
        <f>CONCATENATE("Seed 2 (",Teams!$D$14,")",)</f>
        <v>Seed 2 ()</v>
      </c>
      <c r="D36" s="124"/>
      <c r="E36" s="124"/>
      <c r="F36" s="122"/>
      <c r="G36" s="125"/>
      <c r="H36" s="122" t="str">
        <f>CONCATENATE("Seed 3 (",Teams!$D$15,")")</f>
        <v>Seed 3 ()</v>
      </c>
      <c r="I36" s="124"/>
      <c r="J36" s="124"/>
      <c r="K36" s="122"/>
      <c r="M36" s="128"/>
      <c r="N36" s="128"/>
      <c r="O36" s="128"/>
      <c r="P36" s="128"/>
      <c r="Q36" s="128"/>
      <c r="R36" s="128"/>
      <c r="S36" s="128"/>
    </row>
    <row r="37" spans="1:19" s="47" customFormat="1" ht="18" customHeight="1" x14ac:dyDescent="0.2">
      <c r="A37" s="84" t="s">
        <v>71</v>
      </c>
      <c r="B37" s="85">
        <v>18</v>
      </c>
      <c r="C37" s="82" t="str">
        <f>Teams!$C$19</f>
        <v>Team 7</v>
      </c>
      <c r="D37" s="48" t="s">
        <v>87</v>
      </c>
      <c r="E37" s="48" t="s">
        <v>88</v>
      </c>
      <c r="F37" s="48" t="s">
        <v>89</v>
      </c>
      <c r="G37" s="115" t="s">
        <v>10</v>
      </c>
      <c r="H37" s="71" t="str">
        <f>Teams!$C$13</f>
        <v>Team 1</v>
      </c>
      <c r="I37" s="48" t="s">
        <v>87</v>
      </c>
      <c r="J37" s="48" t="s">
        <v>88</v>
      </c>
      <c r="K37" s="48" t="s">
        <v>89</v>
      </c>
    </row>
    <row r="38" spans="1:19" s="127" customFormat="1" x14ac:dyDescent="0.2">
      <c r="A38" s="130"/>
      <c r="B38" s="131"/>
      <c r="C38" s="122" t="str">
        <f>CONCATENATE("Seed 7 (",Teams!$D$19,")")</f>
        <v>Seed 7 ()</v>
      </c>
      <c r="D38" s="124"/>
      <c r="E38" s="124"/>
      <c r="F38" s="122"/>
      <c r="G38" s="125"/>
      <c r="H38" s="122" t="str">
        <f>CONCATENATE("Seed 1 (",Teams!$D$13,")")</f>
        <v>Seed 1 ()</v>
      </c>
      <c r="I38" s="124"/>
      <c r="J38" s="124"/>
      <c r="K38" s="122"/>
      <c r="M38" s="128"/>
      <c r="N38" s="128"/>
      <c r="O38" s="128"/>
      <c r="P38" s="128"/>
      <c r="Q38" s="128"/>
      <c r="R38" s="128"/>
      <c r="S38" s="128"/>
    </row>
    <row r="39" spans="1:19" s="47" customFormat="1" ht="18" customHeight="1" x14ac:dyDescent="0.2">
      <c r="A39" s="84" t="s">
        <v>71</v>
      </c>
      <c r="B39" s="85">
        <v>19</v>
      </c>
      <c r="C39" s="82" t="str">
        <f>Teams!$C$17</f>
        <v>Team 5</v>
      </c>
      <c r="D39" s="48" t="s">
        <v>87</v>
      </c>
      <c r="E39" s="48" t="s">
        <v>88</v>
      </c>
      <c r="F39" s="48" t="s">
        <v>89</v>
      </c>
      <c r="G39" s="115" t="s">
        <v>10</v>
      </c>
      <c r="H39" s="71" t="str">
        <f>Teams!$C$18</f>
        <v>Team 6</v>
      </c>
      <c r="I39" s="48" t="s">
        <v>87</v>
      </c>
      <c r="J39" s="48" t="s">
        <v>88</v>
      </c>
      <c r="K39" s="48" t="s">
        <v>89</v>
      </c>
    </row>
    <row r="40" spans="1:19" s="127" customFormat="1" x14ac:dyDescent="0.2">
      <c r="A40" s="130"/>
      <c r="B40" s="131"/>
      <c r="C40" s="122" t="str">
        <f>CONCATENATE("Seed 5 (",Teams!$D$17,")")</f>
        <v>Seed 5 ()</v>
      </c>
      <c r="D40" s="124"/>
      <c r="E40" s="124"/>
      <c r="F40" s="122"/>
      <c r="G40" s="125"/>
      <c r="H40" s="122" t="str">
        <f>CONCATENATE("Seed 6 (",Teams!$D$18,")")</f>
        <v>Seed 6 ()</v>
      </c>
      <c r="I40" s="124"/>
      <c r="J40" s="124"/>
      <c r="K40" s="122"/>
      <c r="M40" s="128"/>
      <c r="N40" s="128"/>
      <c r="O40" s="128"/>
      <c r="P40" s="128"/>
      <c r="Q40" s="128"/>
      <c r="R40" s="128"/>
      <c r="S40" s="128"/>
    </row>
    <row r="41" spans="1:19" s="47" customFormat="1" ht="18" customHeight="1" x14ac:dyDescent="0.2">
      <c r="A41" s="84" t="s">
        <v>71</v>
      </c>
      <c r="B41" s="85">
        <v>20</v>
      </c>
      <c r="C41" s="82" t="str">
        <f>Teams!$C$15</f>
        <v>Team 3</v>
      </c>
      <c r="D41" s="48" t="s">
        <v>87</v>
      </c>
      <c r="E41" s="48" t="s">
        <v>88</v>
      </c>
      <c r="F41" s="48" t="s">
        <v>89</v>
      </c>
      <c r="G41" s="115" t="s">
        <v>10</v>
      </c>
      <c r="H41" s="71" t="str">
        <f>Teams!$C$16</f>
        <v>Team 4</v>
      </c>
      <c r="I41" s="48" t="s">
        <v>87</v>
      </c>
      <c r="J41" s="48" t="s">
        <v>88</v>
      </c>
      <c r="K41" s="48" t="s">
        <v>89</v>
      </c>
    </row>
    <row r="42" spans="1:19" s="127" customFormat="1" x14ac:dyDescent="0.2">
      <c r="A42" s="130"/>
      <c r="B42" s="131"/>
      <c r="C42" s="122" t="str">
        <f>CONCATENATE("Seed 3 (",Teams!$D$15,")")</f>
        <v>Seed 3 ()</v>
      </c>
      <c r="D42" s="124"/>
      <c r="E42" s="124"/>
      <c r="F42" s="122"/>
      <c r="G42" s="125"/>
      <c r="H42" s="122" t="str">
        <f>CONCATENATE("Seed 4 (",Teams!$D$16,")")</f>
        <v>Seed 4 ()</v>
      </c>
      <c r="I42" s="124"/>
      <c r="J42" s="124"/>
      <c r="K42" s="122"/>
      <c r="M42" s="128"/>
      <c r="N42" s="128"/>
      <c r="O42" s="128"/>
      <c r="P42" s="128"/>
      <c r="Q42" s="128"/>
      <c r="R42" s="128"/>
      <c r="S42" s="128"/>
    </row>
    <row r="43" spans="1:19" s="47" customFormat="1" ht="18" customHeight="1" x14ac:dyDescent="0.2">
      <c r="A43" s="84" t="s">
        <v>71</v>
      </c>
      <c r="B43" s="85">
        <v>21</v>
      </c>
      <c r="C43" s="82" t="str">
        <f>Teams!$C$13</f>
        <v>Team 1</v>
      </c>
      <c r="D43" s="48" t="s">
        <v>87</v>
      </c>
      <c r="E43" s="48" t="s">
        <v>88</v>
      </c>
      <c r="F43" s="48" t="s">
        <v>89</v>
      </c>
      <c r="G43" s="115" t="s">
        <v>10</v>
      </c>
      <c r="H43" s="71" t="str">
        <f>Teams!$C$14</f>
        <v>Team 2</v>
      </c>
      <c r="I43" s="48" t="s">
        <v>87</v>
      </c>
      <c r="J43" s="48" t="s">
        <v>88</v>
      </c>
      <c r="K43" s="48" t="s">
        <v>89</v>
      </c>
    </row>
    <row r="44" spans="1:19" s="127" customFormat="1" x14ac:dyDescent="0.2">
      <c r="A44" s="130"/>
      <c r="B44" s="131"/>
      <c r="C44" s="122" t="str">
        <f>CONCATENATE("Seed 1 (",Teams!$D$13,")")</f>
        <v>Seed 1 ()</v>
      </c>
      <c r="D44" s="124"/>
      <c r="E44" s="124"/>
      <c r="F44" s="122"/>
      <c r="G44" s="125"/>
      <c r="H44" s="122" t="str">
        <f>CONCATENATE("Seed 2 (",Teams!$D$14,")",)</f>
        <v>Seed 2 ()</v>
      </c>
      <c r="I44" s="124"/>
      <c r="J44" s="124"/>
      <c r="K44" s="122"/>
      <c r="M44" s="128"/>
      <c r="N44" s="128"/>
      <c r="O44" s="128"/>
      <c r="P44" s="128"/>
      <c r="Q44" s="128"/>
      <c r="R44" s="128"/>
      <c r="S44" s="128"/>
    </row>
    <row r="45" spans="1:19" s="47" customFormat="1" ht="24.95" customHeight="1" x14ac:dyDescent="0.2">
      <c r="A45" s="255" t="str">
        <f>CONCATENATE("JUDGE: ",Teams!$D$5)</f>
        <v>JUDGE: Insert Judge Name</v>
      </c>
      <c r="B45" s="256"/>
      <c r="C45" s="256"/>
      <c r="D45" s="256"/>
      <c r="E45" s="257"/>
      <c r="F45" s="253" t="str">
        <f>CONCATENATE("RINGPARTY: ",Teams!$D$6)</f>
        <v>RINGPARTY: Insert Team/Insert Team</v>
      </c>
      <c r="G45" s="254"/>
      <c r="H45" s="254"/>
      <c r="I45" s="254"/>
      <c r="J45" s="254"/>
      <c r="K45" s="254"/>
    </row>
  </sheetData>
  <sheetProtection algorithmName="SHA-512" hashValue="GjpQt5vynlMVLarJo3UqvbTLIYkA3H8lFGN93R4dRNEp3AqWHEVROAthBKE8b7qo3/uunXjie3UP/ttEGvIj9A==" saltValue="7ttWO/UnC6966XeJHwf3Dg==" spinCount="100000" sheet="1" selectLockedCells="1"/>
  <mergeCells count="4">
    <mergeCell ref="F45:K45"/>
    <mergeCell ref="A45:E45"/>
    <mergeCell ref="D1:G1"/>
    <mergeCell ref="A1:B1"/>
  </mergeCells>
  <phoneticPr fontId="0" type="noConversion"/>
  <printOptions horizontalCentered="1" verticalCentered="1"/>
  <pageMargins left="0.1" right="0.1" top="0.25" bottom="0.25" header="0" footer="0"/>
  <pageSetup paperSize="9" orientation="portrait" copies="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9"/>
  <sheetViews>
    <sheetView workbookViewId="0">
      <selection activeCell="A26" sqref="A26"/>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7 Team Round Robin</v>
      </c>
      <c r="H1" s="7" t="str">
        <f xml:space="preserve"> Teams!$D$4</f>
        <v>Insert Div Name</v>
      </c>
      <c r="I1" s="8"/>
      <c r="J1" s="22" t="str">
        <f>Teams!$D$8</f>
        <v>Insert Date</v>
      </c>
      <c r="K1" s="22"/>
      <c r="L1" s="8"/>
      <c r="M1" s="9" t="str">
        <f>Teams!$B$2</f>
        <v>7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1 ()</v>
      </c>
      <c r="C3" s="24"/>
      <c r="D3" s="24"/>
      <c r="E3" s="14" t="str">
        <f>Round!$H3</f>
        <v>Seed 4 ()</v>
      </c>
      <c r="F3" s="30"/>
      <c r="H3" s="13"/>
      <c r="I3" s="14" t="str">
        <f>Round!$C3</f>
        <v>Seed 1 ()</v>
      </c>
      <c r="J3" s="24"/>
      <c r="K3" s="24"/>
      <c r="L3" s="14" t="str">
        <f>Round!$H3</f>
        <v>Seed 4 ()</v>
      </c>
      <c r="M3" s="30"/>
    </row>
    <row r="4" spans="1:13" ht="14.1" customHeight="1" x14ac:dyDescent="0.25">
      <c r="A4" s="15" t="s">
        <v>11</v>
      </c>
      <c r="B4" s="16" t="str">
        <f>Teams!$C$18</f>
        <v>Team 6</v>
      </c>
      <c r="C4" s="25" t="s">
        <v>9</v>
      </c>
      <c r="D4" s="25" t="s">
        <v>10</v>
      </c>
      <c r="E4" s="17" t="str">
        <f>Teams!$C$13</f>
        <v>Team 1</v>
      </c>
      <c r="F4" s="31" t="s">
        <v>9</v>
      </c>
      <c r="H4" s="15" t="s">
        <v>11</v>
      </c>
      <c r="I4" s="16" t="str">
        <f>Teams!$C$18</f>
        <v>Team 6</v>
      </c>
      <c r="J4" s="25" t="s">
        <v>9</v>
      </c>
      <c r="K4" s="25" t="s">
        <v>10</v>
      </c>
      <c r="L4" s="17" t="str">
        <f>Teams!$C$13</f>
        <v>Team 1</v>
      </c>
      <c r="M4" s="31" t="s">
        <v>9</v>
      </c>
    </row>
    <row r="5" spans="1:13" ht="9.9499999999999993" customHeight="1" x14ac:dyDescent="0.2">
      <c r="A5" s="13"/>
      <c r="B5" s="14" t="str">
        <f>Round!$C5</f>
        <v>Seed 2 ()</v>
      </c>
      <c r="C5" s="24"/>
      <c r="D5" s="24"/>
      <c r="E5" s="14" t="str">
        <f>Round!$H5</f>
        <v>Seed 5 ()</v>
      </c>
      <c r="F5" s="30"/>
      <c r="H5" s="13"/>
      <c r="I5" s="14" t="str">
        <f>Round!$C5</f>
        <v>Seed 2 ()</v>
      </c>
      <c r="J5" s="24"/>
      <c r="K5" s="24"/>
      <c r="L5" s="14" t="str">
        <f>Round!$H5</f>
        <v>Seed 5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6 ()</v>
      </c>
      <c r="F7" s="30"/>
      <c r="H7" s="13"/>
      <c r="I7" s="14" t="str">
        <f>Round!$C7</f>
        <v>Seed 3 ()</v>
      </c>
      <c r="J7" s="24"/>
      <c r="K7" s="24"/>
      <c r="L7" s="14" t="str">
        <f>Round!$H7</f>
        <v>Seed 6 ()</v>
      </c>
      <c r="M7" s="30"/>
    </row>
    <row r="8" spans="1:13" ht="14.1" customHeight="1" x14ac:dyDescent="0.25">
      <c r="A8" s="15" t="s">
        <v>13</v>
      </c>
      <c r="B8" s="16" t="str">
        <f>Teams!$C$15</f>
        <v>Team 3</v>
      </c>
      <c r="C8" s="25" t="s">
        <v>9</v>
      </c>
      <c r="D8" s="25" t="s">
        <v>10</v>
      </c>
      <c r="E8" s="17" t="str">
        <f>Teams!$C$18</f>
        <v>Team 6</v>
      </c>
      <c r="F8" s="31" t="s">
        <v>9</v>
      </c>
      <c r="H8" s="15" t="s">
        <v>13</v>
      </c>
      <c r="I8" s="16" t="str">
        <f>Teams!$C$15</f>
        <v>Team 3</v>
      </c>
      <c r="J8" s="25" t="s">
        <v>9</v>
      </c>
      <c r="K8" s="25" t="s">
        <v>10</v>
      </c>
      <c r="L8" s="17" t="str">
        <f>Teams!$C$18</f>
        <v>Team 6</v>
      </c>
      <c r="M8" s="31" t="s">
        <v>9</v>
      </c>
    </row>
    <row r="9" spans="1:13" ht="9.9499999999999993" customHeight="1" x14ac:dyDescent="0.2">
      <c r="A9" s="13"/>
      <c r="B9" s="14" t="str">
        <f>Round!$C9</f>
        <v>Seed 4 ()</v>
      </c>
      <c r="C9" s="24"/>
      <c r="D9" s="24"/>
      <c r="E9" s="14" t="str">
        <f>Round!$H9</f>
        <v>Seed 7 ()</v>
      </c>
      <c r="F9" s="30"/>
      <c r="H9" s="13"/>
      <c r="I9" s="14" t="str">
        <f>Round!$C9</f>
        <v>Seed 4 ()</v>
      </c>
      <c r="J9" s="24"/>
      <c r="K9" s="24"/>
      <c r="L9" s="14" t="str">
        <f>Round!$H9</f>
        <v>Seed 7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5 ()</v>
      </c>
      <c r="C11" s="24"/>
      <c r="D11" s="24"/>
      <c r="E11" s="14" t="str">
        <f>Round!$H11</f>
        <v>Seed 1 ()</v>
      </c>
      <c r="F11" s="30"/>
      <c r="H11" s="13"/>
      <c r="I11" s="14" t="str">
        <f>Round!$C11</f>
        <v>Seed 5 ()</v>
      </c>
      <c r="J11" s="24"/>
      <c r="K11" s="24"/>
      <c r="L11" s="14" t="str">
        <f>Round!$H11</f>
        <v>Seed 1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Round!$C13</f>
        <v>Seed 6 ()</v>
      </c>
      <c r="C13" s="24"/>
      <c r="D13" s="24"/>
      <c r="E13" s="14" t="str">
        <f>Round!$H13</f>
        <v>Seed 2 ()</v>
      </c>
      <c r="F13" s="30"/>
      <c r="H13" s="13"/>
      <c r="I13" s="14" t="str">
        <f>Round!$C13</f>
        <v>Seed 6 ()</v>
      </c>
      <c r="J13" s="24"/>
      <c r="K13" s="24"/>
      <c r="L13" s="14" t="str">
        <f>Round!$H13</f>
        <v>Seed 2 ()</v>
      </c>
      <c r="M13" s="30"/>
    </row>
    <row r="14" spans="1:13" ht="14.1" customHeight="1" x14ac:dyDescent="0.25">
      <c r="A14" s="15" t="s">
        <v>16</v>
      </c>
      <c r="B14" s="16" t="str">
        <f>Teams!$C$14</f>
        <v>Team 2</v>
      </c>
      <c r="C14" s="25" t="s">
        <v>9</v>
      </c>
      <c r="D14" s="25" t="s">
        <v>10</v>
      </c>
      <c r="E14" s="17" t="str">
        <f>Teams!$C$18</f>
        <v>Team 6</v>
      </c>
      <c r="F14" s="31" t="s">
        <v>9</v>
      </c>
      <c r="H14" s="15" t="s">
        <v>16</v>
      </c>
      <c r="I14" s="16" t="str">
        <f>Teams!$C$14</f>
        <v>Team 2</v>
      </c>
      <c r="J14" s="25" t="s">
        <v>9</v>
      </c>
      <c r="K14" s="25" t="s">
        <v>10</v>
      </c>
      <c r="L14" s="17" t="str">
        <f>Teams!$C$18</f>
        <v>Team 6</v>
      </c>
      <c r="M14" s="31" t="s">
        <v>9</v>
      </c>
    </row>
    <row r="15" spans="1:13" ht="9.9499999999999993" customHeight="1" x14ac:dyDescent="0.2">
      <c r="A15" s="13"/>
      <c r="B15" s="14" t="str">
        <f>Round!$C15</f>
        <v>Seed 7 ()</v>
      </c>
      <c r="C15" s="24"/>
      <c r="D15" s="24"/>
      <c r="E15" s="14" t="str">
        <f>Round!$H15</f>
        <v>Seed 3 ()</v>
      </c>
      <c r="F15" s="30"/>
      <c r="H15" s="13"/>
      <c r="I15" s="14" t="str">
        <f>Round!$C15</f>
        <v>Seed 7 ()</v>
      </c>
      <c r="J15" s="24"/>
      <c r="K15" s="24"/>
      <c r="L15" s="14" t="str">
        <f>Round!$H15</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Round!$C17</f>
        <v>Seed 1 ()</v>
      </c>
      <c r="C17" s="24"/>
      <c r="D17" s="24"/>
      <c r="E17" s="14" t="str">
        <f>Round!$H17</f>
        <v>Seed 6 ()</v>
      </c>
      <c r="F17" s="30"/>
      <c r="H17" s="18"/>
      <c r="I17" s="14" t="str">
        <f>Round!$C17</f>
        <v>Seed 1 ()</v>
      </c>
      <c r="J17" s="24"/>
      <c r="K17" s="24"/>
      <c r="L17" s="14" t="str">
        <f>Round!$H17</f>
        <v>Seed 6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Round!$C19</f>
        <v>Seed 4 ()</v>
      </c>
      <c r="C19" s="24"/>
      <c r="D19" s="24"/>
      <c r="E19" s="14" t="str">
        <f>Round!$H19</f>
        <v>Seed 2 ()</v>
      </c>
      <c r="F19" s="30"/>
      <c r="H19" s="13"/>
      <c r="I19" s="14" t="str">
        <f>Round!$C19</f>
        <v>Seed 4 ()</v>
      </c>
      <c r="J19" s="24"/>
      <c r="K19" s="24"/>
      <c r="L19" s="14" t="str">
        <f>Round!$H19</f>
        <v>Seed 2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str">
        <f>Teams!$C$18</f>
        <v>Team 6</v>
      </c>
      <c r="C21" s="25" t="s">
        <v>9</v>
      </c>
      <c r="D21" s="25" t="s">
        <v>10</v>
      </c>
      <c r="E21" s="17" t="str">
        <f>Teams!$C$16</f>
        <v>Team 4</v>
      </c>
      <c r="F21" s="31" t="s">
        <v>9</v>
      </c>
      <c r="H21" s="15" t="s">
        <v>19</v>
      </c>
      <c r="I21" s="16" t="str">
        <f>Teams!$C$18</f>
        <v>Team 6</v>
      </c>
      <c r="J21" s="25" t="s">
        <v>9</v>
      </c>
      <c r="K21" s="25" t="s">
        <v>10</v>
      </c>
      <c r="L21" s="17" t="str">
        <f>Teams!$C$16</f>
        <v>Team 4</v>
      </c>
      <c r="M21" s="31" t="s">
        <v>9</v>
      </c>
    </row>
    <row r="22" spans="1:13" ht="9.9499999999999993" customHeight="1" x14ac:dyDescent="0.2">
      <c r="A22" s="13"/>
      <c r="B22" s="14" t="str">
        <f>Round!$C21</f>
        <v>Seed 7 ()</v>
      </c>
      <c r="C22" s="24"/>
      <c r="D22" s="24"/>
      <c r="E22" s="14" t="str">
        <f>Round!$H21</f>
        <v>Seed 5 ()</v>
      </c>
      <c r="F22" s="30"/>
      <c r="H22" s="13"/>
      <c r="I22" s="14" t="str">
        <f>Round!$C21</f>
        <v>Seed 7 ()</v>
      </c>
      <c r="J22" s="24"/>
      <c r="K22" s="24"/>
      <c r="L22" s="14" t="str">
        <f>Round!$H21</f>
        <v>Seed 5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str">
        <f>Round!$C23</f>
        <v>Seed 3 ()</v>
      </c>
      <c r="C24" s="24"/>
      <c r="D24" s="24"/>
      <c r="E24" s="14" t="str">
        <f>Round!$H23</f>
        <v>Seed 1 ()</v>
      </c>
      <c r="F24" s="30"/>
      <c r="H24" s="13"/>
      <c r="I24" s="14" t="str">
        <f>Round!$C23</f>
        <v>Seed 3 ()</v>
      </c>
      <c r="J24" s="24"/>
      <c r="K24" s="24"/>
      <c r="L24" s="14" t="str">
        <f>Round!$H23</f>
        <v>Seed 1 ()</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str">
        <f>Round!$C26</f>
        <v>Seed 6 ()</v>
      </c>
      <c r="C26" s="24"/>
      <c r="D26" s="24"/>
      <c r="E26" s="14" t="str">
        <f>Round!$H26</f>
        <v>Seed 4 ()</v>
      </c>
      <c r="F26" s="30"/>
      <c r="H26" s="13"/>
      <c r="I26" s="14" t="str">
        <f>Round!$C26</f>
        <v>Seed 6 ()</v>
      </c>
      <c r="J26" s="24"/>
      <c r="K26" s="24"/>
      <c r="L26" s="14" t="str">
        <f>Round!$H26</f>
        <v>Seed 4 ()</v>
      </c>
      <c r="M26" s="30"/>
    </row>
    <row r="27" spans="1:13" ht="14.1" customHeight="1" x14ac:dyDescent="0.25">
      <c r="A27" s="15" t="s">
        <v>22</v>
      </c>
      <c r="B27" s="16" t="str">
        <f>Teams!$C$17</f>
        <v>Team 5</v>
      </c>
      <c r="C27" s="25" t="s">
        <v>9</v>
      </c>
      <c r="D27" s="25" t="s">
        <v>10</v>
      </c>
      <c r="E27" s="17" t="str">
        <f>Teams!$C$18</f>
        <v>Team 6</v>
      </c>
      <c r="F27" s="31" t="s">
        <v>9</v>
      </c>
      <c r="H27" s="15" t="s">
        <v>22</v>
      </c>
      <c r="I27" s="16" t="str">
        <f>Teams!$C$17</f>
        <v>Team 5</v>
      </c>
      <c r="J27" s="25" t="s">
        <v>9</v>
      </c>
      <c r="K27" s="25" t="s">
        <v>10</v>
      </c>
      <c r="L27" s="17" t="str">
        <f>Teams!$C$18</f>
        <v>Team 6</v>
      </c>
      <c r="M27" s="31" t="s">
        <v>9</v>
      </c>
    </row>
    <row r="28" spans="1:13" ht="9.9499999999999993" customHeight="1" x14ac:dyDescent="0.2">
      <c r="A28" s="13"/>
      <c r="B28" s="14" t="str">
        <f>Round!$C28</f>
        <v>Seed 2 ()</v>
      </c>
      <c r="C28" s="24"/>
      <c r="D28" s="24"/>
      <c r="E28" s="14" t="str">
        <f>Round!$H28</f>
        <v>Seed 7 ()</v>
      </c>
      <c r="F28" s="30"/>
      <c r="H28" s="13"/>
      <c r="I28" s="14" t="str">
        <f>Round!$C28</f>
        <v>Seed 2 ()</v>
      </c>
      <c r="J28" s="24"/>
      <c r="K28" s="24"/>
      <c r="L28" s="14" t="str">
        <f>Round!$H28</f>
        <v>Seed 7 ()</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str">
        <f>Round!$C30</f>
        <v>Seed 5 ()</v>
      </c>
      <c r="C30" s="24"/>
      <c r="D30" s="24"/>
      <c r="E30" s="14" t="str">
        <f>Round!$H30</f>
        <v>Seed 3 ()</v>
      </c>
      <c r="F30" s="30"/>
      <c r="H30" s="13"/>
      <c r="I30" s="14" t="str">
        <f>Round!$C30</f>
        <v>Seed 5 ()</v>
      </c>
      <c r="J30" s="24"/>
      <c r="K30" s="24"/>
      <c r="L30" s="14" t="str">
        <f>Round!$H30</f>
        <v>Seed 3 ()</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str">
        <f>Round!$C32</f>
        <v>Seed 6 ()</v>
      </c>
      <c r="C32" s="24"/>
      <c r="D32" s="24"/>
      <c r="E32" s="14" t="str">
        <f>Round!$H32</f>
        <v>Seed 7 ()</v>
      </c>
      <c r="F32" s="30"/>
      <c r="H32" s="13"/>
      <c r="I32" s="14" t="str">
        <f>Round!$C32</f>
        <v>Seed 6 ()</v>
      </c>
      <c r="J32" s="24"/>
      <c r="K32" s="24"/>
      <c r="L32" s="14" t="str">
        <f>Round!$H32</f>
        <v>Seed 7 ()</v>
      </c>
      <c r="M32" s="30"/>
    </row>
    <row r="33" spans="1:20" x14ac:dyDescent="0.2">
      <c r="A33" s="5"/>
      <c r="B33" s="6"/>
      <c r="C33" s="27"/>
      <c r="D33" s="34"/>
      <c r="E33" s="19"/>
      <c r="F33" s="33"/>
      <c r="H33" s="5"/>
      <c r="I33" s="6"/>
      <c r="J33" s="27"/>
      <c r="K33" s="34"/>
      <c r="L33" s="19"/>
      <c r="M33" s="33"/>
    </row>
    <row r="34" spans="1:20" ht="15.75" x14ac:dyDescent="0.2">
      <c r="A34" s="265" t="str">
        <f>Round!$A$45</f>
        <v>JUDGE: Insert Judge Name</v>
      </c>
      <c r="B34" s="263"/>
      <c r="C34" s="263" t="str">
        <f>Round!$F$45</f>
        <v>RINGPARTY: Insert Team/Insert Team</v>
      </c>
      <c r="D34" s="263"/>
      <c r="E34" s="263"/>
      <c r="F34" s="264"/>
      <c r="H34" s="265" t="str">
        <f>Round!$A$45</f>
        <v>JUDGE: Insert Judge Name</v>
      </c>
      <c r="I34" s="263"/>
      <c r="J34" s="263" t="str">
        <f>Round!$F$45</f>
        <v>RINGPARTY: Insert Team/Insert Team</v>
      </c>
      <c r="K34" s="263"/>
      <c r="L34" s="263"/>
      <c r="M34" s="264"/>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7 Team Round Robin</v>
      </c>
      <c r="H36" s="7" t="str">
        <f>Teams!$D$4</f>
        <v>Insert Div Name</v>
      </c>
      <c r="I36" s="8"/>
      <c r="J36" s="22" t="str">
        <f>Teams!$D$8</f>
        <v>Insert Date</v>
      </c>
      <c r="K36" s="22"/>
      <c r="L36" s="8"/>
      <c r="M36" s="9" t="str">
        <f>Teams!$B$2</f>
        <v>7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1 ()</v>
      </c>
      <c r="C38" s="24"/>
      <c r="D38" s="24"/>
      <c r="E38" s="14" t="str">
        <f>Round!$H3</f>
        <v>Seed 4 ()</v>
      </c>
      <c r="F38" s="30"/>
      <c r="H38" s="13"/>
      <c r="I38" s="14" t="str">
        <f>Round!$C3</f>
        <v>Seed 1 ()</v>
      </c>
      <c r="J38" s="24"/>
      <c r="K38" s="24"/>
      <c r="L38" s="14" t="str">
        <f>Round!$H3</f>
        <v>Seed 4 ()</v>
      </c>
      <c r="M38" s="30"/>
    </row>
    <row r="39" spans="1:20" ht="14.1" customHeight="1" x14ac:dyDescent="0.25">
      <c r="A39" s="15" t="s">
        <v>11</v>
      </c>
      <c r="B39" s="16" t="str">
        <f>Teams!$C$18</f>
        <v>Team 6</v>
      </c>
      <c r="C39" s="25" t="s">
        <v>9</v>
      </c>
      <c r="D39" s="25" t="s">
        <v>10</v>
      </c>
      <c r="E39" s="17" t="str">
        <f>Teams!$C$13</f>
        <v>Team 1</v>
      </c>
      <c r="F39" s="31" t="s">
        <v>9</v>
      </c>
      <c r="H39" s="15" t="s">
        <v>11</v>
      </c>
      <c r="I39" s="16" t="str">
        <f>Teams!$C$18</f>
        <v>Team 6</v>
      </c>
      <c r="J39" s="25" t="s">
        <v>9</v>
      </c>
      <c r="K39" s="25" t="s">
        <v>10</v>
      </c>
      <c r="L39" s="17" t="str">
        <f>Teams!$C$13</f>
        <v>Team 1</v>
      </c>
      <c r="M39" s="31" t="s">
        <v>9</v>
      </c>
    </row>
    <row r="40" spans="1:20" ht="9.9499999999999993" customHeight="1" x14ac:dyDescent="0.2">
      <c r="A40" s="13"/>
      <c r="B40" s="14" t="str">
        <f>Round!$C5</f>
        <v>Seed 2 ()</v>
      </c>
      <c r="C40" s="24"/>
      <c r="D40" s="24"/>
      <c r="E40" s="14" t="str">
        <f>Round!$H5</f>
        <v>Seed 5 ()</v>
      </c>
      <c r="F40" s="30"/>
      <c r="H40" s="13"/>
      <c r="I40" s="14" t="str">
        <f>Round!$C5</f>
        <v>Seed 2 ()</v>
      </c>
      <c r="J40" s="24"/>
      <c r="K40" s="24"/>
      <c r="L40" s="14" t="str">
        <f>Round!$H5</f>
        <v>Seed 5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6 ()</v>
      </c>
      <c r="F42" s="30"/>
      <c r="H42" s="13"/>
      <c r="I42" s="14" t="str">
        <f>Round!$C7</f>
        <v>Seed 3 ()</v>
      </c>
      <c r="J42" s="24"/>
      <c r="K42" s="24"/>
      <c r="L42" s="14" t="str">
        <f>Round!$H7</f>
        <v>Seed 6 ()</v>
      </c>
      <c r="M42" s="30"/>
    </row>
    <row r="43" spans="1:20" ht="14.1" customHeight="1" x14ac:dyDescent="0.25">
      <c r="A43" s="15" t="s">
        <v>13</v>
      </c>
      <c r="B43" s="16" t="str">
        <f>Teams!$C$15</f>
        <v>Team 3</v>
      </c>
      <c r="C43" s="25" t="s">
        <v>9</v>
      </c>
      <c r="D43" s="25" t="s">
        <v>10</v>
      </c>
      <c r="E43" s="17" t="str">
        <f>Teams!$C$18</f>
        <v>Team 6</v>
      </c>
      <c r="F43" s="31" t="s">
        <v>9</v>
      </c>
      <c r="H43" s="15" t="s">
        <v>13</v>
      </c>
      <c r="I43" s="16" t="str">
        <f>Teams!$C$15</f>
        <v>Team 3</v>
      </c>
      <c r="J43" s="25" t="s">
        <v>9</v>
      </c>
      <c r="K43" s="25" t="s">
        <v>10</v>
      </c>
      <c r="L43" s="17" t="str">
        <f>Teams!$C$18</f>
        <v>Team 6</v>
      </c>
      <c r="M43" s="31" t="s">
        <v>9</v>
      </c>
    </row>
    <row r="44" spans="1:20" ht="9.9499999999999993" customHeight="1" x14ac:dyDescent="0.2">
      <c r="A44" s="13"/>
      <c r="B44" s="14" t="str">
        <f>Round!$C9</f>
        <v>Seed 4 ()</v>
      </c>
      <c r="C44" s="24"/>
      <c r="D44" s="24"/>
      <c r="E44" s="14" t="str">
        <f>Round!$H9</f>
        <v>Seed 7 ()</v>
      </c>
      <c r="F44" s="30"/>
      <c r="H44" s="13"/>
      <c r="I44" s="14" t="str">
        <f>Round!$C9</f>
        <v>Seed 4 ()</v>
      </c>
      <c r="J44" s="24"/>
      <c r="K44" s="24"/>
      <c r="L44" s="14" t="str">
        <f>Round!$H9</f>
        <v>Seed 7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5 ()</v>
      </c>
      <c r="C46" s="24"/>
      <c r="D46" s="24"/>
      <c r="E46" s="14" t="str">
        <f>Round!$H11</f>
        <v>Seed 1 ()</v>
      </c>
      <c r="F46" s="30"/>
      <c r="H46" s="13"/>
      <c r="I46" s="14" t="str">
        <f>Round!$C11</f>
        <v>Seed 5 ()</v>
      </c>
      <c r="J46" s="24"/>
      <c r="K46" s="24"/>
      <c r="L46" s="14" t="str">
        <f>Round!$H11</f>
        <v>Seed 1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Round!$C13</f>
        <v>Seed 6 ()</v>
      </c>
      <c r="C48" s="24"/>
      <c r="D48" s="24"/>
      <c r="E48" s="14" t="str">
        <f>Round!$H13</f>
        <v>Seed 2 ()</v>
      </c>
      <c r="F48" s="30"/>
      <c r="H48" s="13"/>
      <c r="I48" s="14" t="str">
        <f>Round!$C13</f>
        <v>Seed 6 ()</v>
      </c>
      <c r="J48" s="24"/>
      <c r="K48" s="24"/>
      <c r="L48" s="14" t="str">
        <f>Round!$H13</f>
        <v>Seed 2 ()</v>
      </c>
      <c r="M48" s="30"/>
    </row>
    <row r="49" spans="1:13" ht="14.1" customHeight="1" x14ac:dyDescent="0.25">
      <c r="A49" s="15" t="s">
        <v>16</v>
      </c>
      <c r="B49" s="16" t="str">
        <f>Teams!$C$14</f>
        <v>Team 2</v>
      </c>
      <c r="C49" s="25" t="s">
        <v>9</v>
      </c>
      <c r="D49" s="25" t="s">
        <v>10</v>
      </c>
      <c r="E49" s="17" t="str">
        <f>Teams!$C$18</f>
        <v>Team 6</v>
      </c>
      <c r="F49" s="31" t="s">
        <v>9</v>
      </c>
      <c r="H49" s="15" t="s">
        <v>16</v>
      </c>
      <c r="I49" s="16" t="str">
        <f>Teams!$C$14</f>
        <v>Team 2</v>
      </c>
      <c r="J49" s="25" t="s">
        <v>9</v>
      </c>
      <c r="K49" s="25" t="s">
        <v>10</v>
      </c>
      <c r="L49" s="17" t="str">
        <f>Teams!$C$18</f>
        <v>Team 6</v>
      </c>
      <c r="M49" s="31" t="s">
        <v>9</v>
      </c>
    </row>
    <row r="50" spans="1:13" ht="9.9499999999999993" customHeight="1" x14ac:dyDescent="0.2">
      <c r="A50" s="13"/>
      <c r="B50" s="14" t="str">
        <f>Round!$C15</f>
        <v>Seed 7 ()</v>
      </c>
      <c r="C50" s="24"/>
      <c r="D50" s="24"/>
      <c r="E50" s="14" t="str">
        <f>Round!$H15</f>
        <v>Seed 3 ()</v>
      </c>
      <c r="F50" s="30"/>
      <c r="H50" s="13"/>
      <c r="I50" s="14" t="str">
        <f>Round!$C15</f>
        <v>Seed 7 ()</v>
      </c>
      <c r="J50" s="24"/>
      <c r="K50" s="24"/>
      <c r="L50" s="14" t="str">
        <f>Round!$H15</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Round!$C17</f>
        <v>Seed 1 ()</v>
      </c>
      <c r="C52" s="24"/>
      <c r="D52" s="24"/>
      <c r="E52" s="14" t="str">
        <f>Round!$H17</f>
        <v>Seed 6 ()</v>
      </c>
      <c r="F52" s="30"/>
      <c r="H52" s="18"/>
      <c r="I52" s="14" t="str">
        <f>Round!$C17</f>
        <v>Seed 1 ()</v>
      </c>
      <c r="J52" s="24"/>
      <c r="K52" s="24"/>
      <c r="L52" s="14" t="str">
        <f>Round!$H17</f>
        <v>Seed 6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Round!$C19</f>
        <v>Seed 4 ()</v>
      </c>
      <c r="C54" s="24"/>
      <c r="D54" s="24"/>
      <c r="E54" s="14" t="str">
        <f>Round!$H19</f>
        <v>Seed 2 ()</v>
      </c>
      <c r="F54" s="30"/>
      <c r="H54" s="13"/>
      <c r="I54" s="14" t="str">
        <f>Round!$C19</f>
        <v>Seed 4 ()</v>
      </c>
      <c r="J54" s="24"/>
      <c r="K54" s="24"/>
      <c r="L54" s="14" t="str">
        <f>Round!$H19</f>
        <v>Seed 2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str">
        <f>Teams!$C$18</f>
        <v>Team 6</v>
      </c>
      <c r="C56" s="25" t="s">
        <v>9</v>
      </c>
      <c r="D56" s="25" t="s">
        <v>10</v>
      </c>
      <c r="E56" s="17" t="str">
        <f>Teams!$C$16</f>
        <v>Team 4</v>
      </c>
      <c r="F56" s="31" t="s">
        <v>9</v>
      </c>
      <c r="H56" s="15" t="s">
        <v>19</v>
      </c>
      <c r="I56" s="16" t="str">
        <f>Teams!$C$18</f>
        <v>Team 6</v>
      </c>
      <c r="J56" s="25" t="s">
        <v>9</v>
      </c>
      <c r="K56" s="25" t="s">
        <v>10</v>
      </c>
      <c r="L56" s="17" t="str">
        <f>Teams!$C$16</f>
        <v>Team 4</v>
      </c>
      <c r="M56" s="31" t="s">
        <v>9</v>
      </c>
    </row>
    <row r="57" spans="1:13" ht="9.9499999999999993" customHeight="1" x14ac:dyDescent="0.2">
      <c r="A57" s="13"/>
      <c r="B57" s="14" t="str">
        <f>Round!$C21</f>
        <v>Seed 7 ()</v>
      </c>
      <c r="C57" s="24"/>
      <c r="D57" s="24"/>
      <c r="E57" s="14" t="str">
        <f>Round!$H21</f>
        <v>Seed 5 ()</v>
      </c>
      <c r="F57" s="30"/>
      <c r="H57" s="13"/>
      <c r="I57" s="14" t="str">
        <f>Round!$C21</f>
        <v>Seed 7 ()</v>
      </c>
      <c r="J57" s="24"/>
      <c r="K57" s="24"/>
      <c r="L57" s="14" t="str">
        <f>Round!$H21</f>
        <v>Seed 5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str">
        <f>Round!$C23</f>
        <v>Seed 3 ()</v>
      </c>
      <c r="C59" s="24"/>
      <c r="D59" s="24"/>
      <c r="E59" s="14" t="str">
        <f>Round!$H23</f>
        <v>Seed 1 ()</v>
      </c>
      <c r="F59" s="30"/>
      <c r="H59" s="13"/>
      <c r="I59" s="14" t="str">
        <f>Round!$C23</f>
        <v>Seed 3 ()</v>
      </c>
      <c r="J59" s="24"/>
      <c r="K59" s="24"/>
      <c r="L59" s="14" t="str">
        <f>Round!$H23</f>
        <v>Seed 1 ()</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str">
        <f>Round!$C26</f>
        <v>Seed 6 ()</v>
      </c>
      <c r="C61" s="24"/>
      <c r="D61" s="24"/>
      <c r="E61" s="14" t="str">
        <f>Round!$H26</f>
        <v>Seed 4 ()</v>
      </c>
      <c r="F61" s="30"/>
      <c r="H61" s="13"/>
      <c r="I61" s="14" t="str">
        <f>Round!$C26</f>
        <v>Seed 6 ()</v>
      </c>
      <c r="J61" s="24"/>
      <c r="K61" s="24"/>
      <c r="L61" s="14" t="str">
        <f>Round!$H26</f>
        <v>Seed 4 ()</v>
      </c>
      <c r="M61" s="30"/>
    </row>
    <row r="62" spans="1:13" ht="14.1" customHeight="1" x14ac:dyDescent="0.25">
      <c r="A62" s="15" t="s">
        <v>22</v>
      </c>
      <c r="B62" s="16" t="str">
        <f>Teams!$C$17</f>
        <v>Team 5</v>
      </c>
      <c r="C62" s="25" t="s">
        <v>9</v>
      </c>
      <c r="D62" s="25" t="s">
        <v>10</v>
      </c>
      <c r="E62" s="17" t="str">
        <f>Teams!$C$18</f>
        <v>Team 6</v>
      </c>
      <c r="F62" s="31" t="s">
        <v>9</v>
      </c>
      <c r="H62" s="15" t="s">
        <v>22</v>
      </c>
      <c r="I62" s="16" t="str">
        <f>Teams!$C$17</f>
        <v>Team 5</v>
      </c>
      <c r="J62" s="25" t="s">
        <v>9</v>
      </c>
      <c r="K62" s="25" t="s">
        <v>10</v>
      </c>
      <c r="L62" s="17" t="str">
        <f>Teams!$C$18</f>
        <v>Team 6</v>
      </c>
      <c r="M62" s="31" t="s">
        <v>9</v>
      </c>
    </row>
    <row r="63" spans="1:13" ht="9.9499999999999993" customHeight="1" x14ac:dyDescent="0.2">
      <c r="A63" s="13"/>
      <c r="B63" s="14" t="str">
        <f>Round!$C28</f>
        <v>Seed 2 ()</v>
      </c>
      <c r="C63" s="24"/>
      <c r="D63" s="24"/>
      <c r="E63" s="14" t="str">
        <f>Round!$H28</f>
        <v>Seed 7 ()</v>
      </c>
      <c r="F63" s="30"/>
      <c r="H63" s="13"/>
      <c r="I63" s="14" t="str">
        <f>Round!$C28</f>
        <v>Seed 2 ()</v>
      </c>
      <c r="J63" s="24"/>
      <c r="K63" s="24"/>
      <c r="L63" s="14" t="str">
        <f>Round!$H28</f>
        <v>Seed 7 ()</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str">
        <f>Round!$C30</f>
        <v>Seed 5 ()</v>
      </c>
      <c r="C65" s="24"/>
      <c r="D65" s="24"/>
      <c r="E65" s="14" t="str">
        <f>Round!$H30</f>
        <v>Seed 3 ()</v>
      </c>
      <c r="F65" s="30"/>
      <c r="H65" s="13"/>
      <c r="I65" s="14" t="str">
        <f>Round!$C30</f>
        <v>Seed 5 ()</v>
      </c>
      <c r="J65" s="24"/>
      <c r="K65" s="24"/>
      <c r="L65" s="14" t="str">
        <f>Round!$H30</f>
        <v>Seed 3 ()</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str">
        <f>Round!$C32</f>
        <v>Seed 6 ()</v>
      </c>
      <c r="C67" s="24"/>
      <c r="D67" s="24"/>
      <c r="E67" s="14" t="str">
        <f>Round!$H32</f>
        <v>Seed 7 ()</v>
      </c>
      <c r="F67" s="30"/>
      <c r="H67" s="13"/>
      <c r="I67" s="14" t="str">
        <f>Round!$C32</f>
        <v>Seed 6 ()</v>
      </c>
      <c r="J67" s="24"/>
      <c r="K67" s="24"/>
      <c r="L67" s="14" t="str">
        <f>Round!$H32</f>
        <v>Seed 7 ()</v>
      </c>
      <c r="M67" s="30"/>
    </row>
    <row r="68" spans="1:13" x14ac:dyDescent="0.2">
      <c r="A68" s="5"/>
      <c r="B68" s="6"/>
      <c r="C68" s="27"/>
      <c r="D68" s="34"/>
      <c r="E68" s="19"/>
      <c r="F68" s="33"/>
      <c r="H68" s="5"/>
      <c r="I68" s="6"/>
      <c r="J68" s="27"/>
      <c r="K68" s="34"/>
      <c r="L68" s="19"/>
      <c r="M68" s="33"/>
    </row>
    <row r="69" spans="1:13" ht="15.75" x14ac:dyDescent="0.2">
      <c r="A69" s="265" t="str">
        <f>Round!$A$45</f>
        <v>JUDGE: Insert Judge Name</v>
      </c>
      <c r="B69" s="263"/>
      <c r="C69" s="263" t="str">
        <f>Round!$F$45</f>
        <v>RINGPARTY: Insert Team/Insert Team</v>
      </c>
      <c r="D69" s="263"/>
      <c r="E69" s="263"/>
      <c r="F69" s="264"/>
      <c r="H69" s="265" t="str">
        <f>Round!$A$45</f>
        <v>JUDGE: Insert Judge Name</v>
      </c>
      <c r="I69" s="263"/>
      <c r="J69" s="263" t="str">
        <f>Round!$F$45</f>
        <v>RINGPARTY: Insert Team/Insert Team</v>
      </c>
      <c r="K69" s="263"/>
      <c r="L69" s="263"/>
      <c r="M69" s="264"/>
    </row>
  </sheetData>
  <mergeCells count="8">
    <mergeCell ref="J34:M34"/>
    <mergeCell ref="A69:B69"/>
    <mergeCell ref="H69:I69"/>
    <mergeCell ref="J69:M69"/>
    <mergeCell ref="C69:F69"/>
    <mergeCell ref="A34:B34"/>
    <mergeCell ref="C34:F34"/>
    <mergeCell ref="H34:I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copies="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9"/>
  <sheetViews>
    <sheetView topLeftCell="G33" workbookViewId="0">
      <selection activeCell="I54" sqref="I54"/>
    </sheetView>
  </sheetViews>
  <sheetFormatPr defaultColWidth="8.85546875" defaultRowHeight="12.75" x14ac:dyDescent="0.2"/>
  <cols>
    <col min="2" max="2" width="30.7109375" customWidth="1"/>
    <col min="3" max="3" width="11" style="2"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7 Team Round Robin</v>
      </c>
      <c r="H1" s="7" t="str">
        <f xml:space="preserve"> Teams!$D$4</f>
        <v>Insert Div Name</v>
      </c>
      <c r="I1" s="8"/>
      <c r="J1" s="22" t="str">
        <f>Teams!$D$8</f>
        <v>Insert Date</v>
      </c>
      <c r="K1" s="22"/>
      <c r="L1" s="8"/>
      <c r="M1" s="9" t="str">
        <f>Teams!$B$2</f>
        <v>7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1 ()</v>
      </c>
      <c r="C3" s="24"/>
      <c r="D3" s="24"/>
      <c r="E3" s="14" t="str">
        <f>Round!$H3</f>
        <v>Seed 4 ()</v>
      </c>
      <c r="F3" s="30"/>
      <c r="H3" s="13"/>
      <c r="I3" s="14" t="str">
        <f>Round!$C3</f>
        <v>Seed 1 ()</v>
      </c>
      <c r="J3" s="24"/>
      <c r="K3" s="24"/>
      <c r="L3" s="14" t="str">
        <f>Round!$H3</f>
        <v>Seed 4 ()</v>
      </c>
      <c r="M3" s="30"/>
    </row>
    <row r="4" spans="1:13" ht="14.1" customHeight="1" x14ac:dyDescent="0.25">
      <c r="A4" s="15" t="s">
        <v>11</v>
      </c>
      <c r="B4" s="16" t="str">
        <f>Teams!$C$18</f>
        <v>Team 6</v>
      </c>
      <c r="C4" s="25" t="s">
        <v>9</v>
      </c>
      <c r="D4" s="25" t="s">
        <v>10</v>
      </c>
      <c r="E4" s="17" t="str">
        <f>Teams!$C$13</f>
        <v>Team 1</v>
      </c>
      <c r="F4" s="31" t="s">
        <v>9</v>
      </c>
      <c r="H4" s="15" t="s">
        <v>11</v>
      </c>
      <c r="I4" s="16" t="str">
        <f>Teams!$C$18</f>
        <v>Team 6</v>
      </c>
      <c r="J4" s="25" t="s">
        <v>9</v>
      </c>
      <c r="K4" s="25" t="s">
        <v>10</v>
      </c>
      <c r="L4" s="17" t="str">
        <f>Teams!$C$13</f>
        <v>Team 1</v>
      </c>
      <c r="M4" s="31" t="s">
        <v>9</v>
      </c>
    </row>
    <row r="5" spans="1:13" ht="9.9499999999999993" customHeight="1" x14ac:dyDescent="0.2">
      <c r="A5" s="13"/>
      <c r="B5" s="14" t="str">
        <f>Round!$C5</f>
        <v>Seed 2 ()</v>
      </c>
      <c r="C5" s="24"/>
      <c r="D5" s="24"/>
      <c r="E5" s="14" t="str">
        <f>Round!$H5</f>
        <v>Seed 5 ()</v>
      </c>
      <c r="F5" s="30"/>
      <c r="H5" s="13"/>
      <c r="I5" s="14" t="str">
        <f>Round!$C5</f>
        <v>Seed 2 ()</v>
      </c>
      <c r="J5" s="24"/>
      <c r="K5" s="24"/>
      <c r="L5" s="14" t="str">
        <f>Round!$H5</f>
        <v>Seed 5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6 ()</v>
      </c>
      <c r="F7" s="30"/>
      <c r="H7" s="13"/>
      <c r="I7" s="14" t="str">
        <f>Round!$C7</f>
        <v>Seed 3 ()</v>
      </c>
      <c r="J7" s="24"/>
      <c r="K7" s="24"/>
      <c r="L7" s="14" t="str">
        <f>Round!$H7</f>
        <v>Seed 6 ()</v>
      </c>
      <c r="M7" s="30"/>
    </row>
    <row r="8" spans="1:13" ht="14.1" customHeight="1" x14ac:dyDescent="0.25">
      <c r="A8" s="15" t="s">
        <v>13</v>
      </c>
      <c r="B8" s="16" t="str">
        <f>Teams!$C$15</f>
        <v>Team 3</v>
      </c>
      <c r="C8" s="25" t="s">
        <v>9</v>
      </c>
      <c r="D8" s="25" t="s">
        <v>10</v>
      </c>
      <c r="E8" s="17" t="str">
        <f>Teams!$C$18</f>
        <v>Team 6</v>
      </c>
      <c r="F8" s="31" t="s">
        <v>9</v>
      </c>
      <c r="H8" s="15" t="s">
        <v>13</v>
      </c>
      <c r="I8" s="16" t="str">
        <f>Teams!$C$15</f>
        <v>Team 3</v>
      </c>
      <c r="J8" s="25" t="s">
        <v>9</v>
      </c>
      <c r="K8" s="25" t="s">
        <v>10</v>
      </c>
      <c r="L8" s="17" t="str">
        <f>Teams!$C$18</f>
        <v>Team 6</v>
      </c>
      <c r="M8" s="31" t="s">
        <v>9</v>
      </c>
    </row>
    <row r="9" spans="1:13" ht="9.9499999999999993" customHeight="1" x14ac:dyDescent="0.2">
      <c r="A9" s="13"/>
      <c r="B9" s="14" t="str">
        <f>Round!$C9</f>
        <v>Seed 4 ()</v>
      </c>
      <c r="C9" s="24"/>
      <c r="D9" s="24"/>
      <c r="E9" s="14" t="str">
        <f>Round!$H9</f>
        <v>Seed 7 ()</v>
      </c>
      <c r="F9" s="30"/>
      <c r="H9" s="13"/>
      <c r="I9" s="14" t="str">
        <f>Round!$C9</f>
        <v>Seed 4 ()</v>
      </c>
      <c r="J9" s="24"/>
      <c r="K9" s="24"/>
      <c r="L9" s="14" t="str">
        <f>Round!$H9</f>
        <v>Seed 7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5 ()</v>
      </c>
      <c r="C11" s="24"/>
      <c r="D11" s="24"/>
      <c r="E11" s="14" t="str">
        <f>Round!$H11</f>
        <v>Seed 1 ()</v>
      </c>
      <c r="F11" s="30"/>
      <c r="H11" s="13"/>
      <c r="I11" s="14" t="str">
        <f>Round!$C11</f>
        <v>Seed 5 ()</v>
      </c>
      <c r="J11" s="24"/>
      <c r="K11" s="24"/>
      <c r="L11" s="14" t="str">
        <f>Round!$H11</f>
        <v>Seed 1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Round!$C13</f>
        <v>Seed 6 ()</v>
      </c>
      <c r="C13" s="24"/>
      <c r="D13" s="24"/>
      <c r="E13" s="14" t="str">
        <f>Round!$H13</f>
        <v>Seed 2 ()</v>
      </c>
      <c r="F13" s="30"/>
      <c r="H13" s="13"/>
      <c r="I13" s="14" t="str">
        <f>Round!$C13</f>
        <v>Seed 6 ()</v>
      </c>
      <c r="J13" s="24"/>
      <c r="K13" s="24"/>
      <c r="L13" s="14" t="str">
        <f>Round!$H13</f>
        <v>Seed 2 ()</v>
      </c>
      <c r="M13" s="30"/>
    </row>
    <row r="14" spans="1:13" ht="14.1" customHeight="1" x14ac:dyDescent="0.25">
      <c r="A14" s="15" t="s">
        <v>16</v>
      </c>
      <c r="B14" s="16" t="str">
        <f>Teams!$C$14</f>
        <v>Team 2</v>
      </c>
      <c r="C14" s="25" t="s">
        <v>9</v>
      </c>
      <c r="D14" s="25" t="s">
        <v>10</v>
      </c>
      <c r="E14" s="17" t="str">
        <f>Teams!$C$18</f>
        <v>Team 6</v>
      </c>
      <c r="F14" s="31" t="s">
        <v>9</v>
      </c>
      <c r="H14" s="15" t="s">
        <v>16</v>
      </c>
      <c r="I14" s="16" t="str">
        <f>Teams!$C$14</f>
        <v>Team 2</v>
      </c>
      <c r="J14" s="25" t="s">
        <v>9</v>
      </c>
      <c r="K14" s="25" t="s">
        <v>10</v>
      </c>
      <c r="L14" s="17" t="str">
        <f>Teams!$C$18</f>
        <v>Team 6</v>
      </c>
      <c r="M14" s="31" t="s">
        <v>9</v>
      </c>
    </row>
    <row r="15" spans="1:13" ht="9.9499999999999993" customHeight="1" x14ac:dyDescent="0.2">
      <c r="A15" s="13"/>
      <c r="B15" s="14" t="str">
        <f>Round!$C15</f>
        <v>Seed 7 ()</v>
      </c>
      <c r="C15" s="24"/>
      <c r="D15" s="24"/>
      <c r="E15" s="14" t="str">
        <f>Round!$H15</f>
        <v>Seed 3 ()</v>
      </c>
      <c r="F15" s="30"/>
      <c r="H15" s="13"/>
      <c r="I15" s="14" t="str">
        <f>Round!$C15</f>
        <v>Seed 7 ()</v>
      </c>
      <c r="J15" s="24"/>
      <c r="K15" s="24"/>
      <c r="L15" s="14" t="str">
        <f>Round!$H15</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Round!$C17</f>
        <v>Seed 1 ()</v>
      </c>
      <c r="C17" s="24"/>
      <c r="D17" s="24"/>
      <c r="E17" s="14" t="str">
        <f>Round!$H17</f>
        <v>Seed 6 ()</v>
      </c>
      <c r="F17" s="30"/>
      <c r="H17" s="18"/>
      <c r="I17" s="14" t="str">
        <f>Round!$C17</f>
        <v>Seed 1 ()</v>
      </c>
      <c r="J17" s="24"/>
      <c r="K17" s="24"/>
      <c r="L17" s="14" t="str">
        <f>Round!$H17</f>
        <v>Seed 6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Round!$C19</f>
        <v>Seed 4 ()</v>
      </c>
      <c r="C19" s="24"/>
      <c r="D19" s="24"/>
      <c r="E19" s="14" t="str">
        <f>Round!$H19</f>
        <v>Seed 2 ()</v>
      </c>
      <c r="F19" s="30"/>
      <c r="H19" s="13"/>
      <c r="I19" s="14" t="str">
        <f>Round!$C19</f>
        <v>Seed 4 ()</v>
      </c>
      <c r="J19" s="24"/>
      <c r="K19" s="24"/>
      <c r="L19" s="14" t="str">
        <f>Round!$H19</f>
        <v>Seed 2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str">
        <f>Teams!$C$18</f>
        <v>Team 6</v>
      </c>
      <c r="C21" s="25" t="s">
        <v>9</v>
      </c>
      <c r="D21" s="25" t="s">
        <v>10</v>
      </c>
      <c r="E21" s="17" t="str">
        <f>Teams!$C$16</f>
        <v>Team 4</v>
      </c>
      <c r="F21" s="31" t="s">
        <v>9</v>
      </c>
      <c r="H21" s="15" t="s">
        <v>19</v>
      </c>
      <c r="I21" s="16" t="str">
        <f>Teams!$C$18</f>
        <v>Team 6</v>
      </c>
      <c r="J21" s="25" t="s">
        <v>9</v>
      </c>
      <c r="K21" s="25" t="s">
        <v>10</v>
      </c>
      <c r="L21" s="17" t="str">
        <f>Teams!$C$16</f>
        <v>Team 4</v>
      </c>
      <c r="M21" s="31" t="s">
        <v>9</v>
      </c>
    </row>
    <row r="22" spans="1:13" ht="9.9499999999999993" customHeight="1" x14ac:dyDescent="0.2">
      <c r="A22" s="13"/>
      <c r="B22" s="14" t="str">
        <f>Round!$C21</f>
        <v>Seed 7 ()</v>
      </c>
      <c r="C22" s="24"/>
      <c r="D22" s="24"/>
      <c r="E22" s="14" t="str">
        <f>Round!$H21</f>
        <v>Seed 5 ()</v>
      </c>
      <c r="F22" s="30"/>
      <c r="H22" s="13"/>
      <c r="I22" s="14" t="str">
        <f>Round!$C21</f>
        <v>Seed 7 ()</v>
      </c>
      <c r="J22" s="24"/>
      <c r="K22" s="24"/>
      <c r="L22" s="14" t="str">
        <f>Round!$H21</f>
        <v>Seed 5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str">
        <f>Round!$C23</f>
        <v>Seed 3 ()</v>
      </c>
      <c r="C24" s="24"/>
      <c r="D24" s="24"/>
      <c r="E24" s="14" t="str">
        <f>Round!$H23</f>
        <v>Seed 1 ()</v>
      </c>
      <c r="F24" s="30"/>
      <c r="H24" s="13"/>
      <c r="I24" s="14" t="str">
        <f>Round!$C23</f>
        <v>Seed 3 ()</v>
      </c>
      <c r="J24" s="24"/>
      <c r="K24" s="24"/>
      <c r="L24" s="14" t="str">
        <f>Round!$H23</f>
        <v>Seed 1 ()</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str">
        <f>Round!$C26</f>
        <v>Seed 6 ()</v>
      </c>
      <c r="C26" s="24"/>
      <c r="D26" s="24"/>
      <c r="E26" s="14" t="str">
        <f>Round!$H26</f>
        <v>Seed 4 ()</v>
      </c>
      <c r="F26" s="30"/>
      <c r="H26" s="13"/>
      <c r="I26" s="14" t="str">
        <f>Round!$C26</f>
        <v>Seed 6 ()</v>
      </c>
      <c r="J26" s="24"/>
      <c r="K26" s="24"/>
      <c r="L26" s="14" t="str">
        <f>Round!$H26</f>
        <v>Seed 4 ()</v>
      </c>
      <c r="M26" s="30"/>
    </row>
    <row r="27" spans="1:13" ht="14.1" customHeight="1" x14ac:dyDescent="0.25">
      <c r="A27" s="15" t="s">
        <v>22</v>
      </c>
      <c r="B27" s="16" t="str">
        <f>Teams!$C$17</f>
        <v>Team 5</v>
      </c>
      <c r="C27" s="25" t="s">
        <v>9</v>
      </c>
      <c r="D27" s="25" t="s">
        <v>10</v>
      </c>
      <c r="E27" s="17" t="str">
        <f>Teams!$C$18</f>
        <v>Team 6</v>
      </c>
      <c r="F27" s="31" t="s">
        <v>9</v>
      </c>
      <c r="H27" s="15" t="s">
        <v>22</v>
      </c>
      <c r="I27" s="16" t="str">
        <f>Teams!$C$17</f>
        <v>Team 5</v>
      </c>
      <c r="J27" s="25" t="s">
        <v>9</v>
      </c>
      <c r="K27" s="25" t="s">
        <v>10</v>
      </c>
      <c r="L27" s="17" t="str">
        <f>Teams!$C$18</f>
        <v>Team 6</v>
      </c>
      <c r="M27" s="31" t="s">
        <v>9</v>
      </c>
    </row>
    <row r="28" spans="1:13" ht="9.9499999999999993" customHeight="1" x14ac:dyDescent="0.2">
      <c r="A28" s="13"/>
      <c r="B28" s="14" t="str">
        <f>Round!$C28</f>
        <v>Seed 2 ()</v>
      </c>
      <c r="C28" s="24"/>
      <c r="D28" s="24"/>
      <c r="E28" s="14" t="str">
        <f>Round!$H28</f>
        <v>Seed 7 ()</v>
      </c>
      <c r="F28" s="30"/>
      <c r="H28" s="13"/>
      <c r="I28" s="14" t="str">
        <f>Round!$C28</f>
        <v>Seed 2 ()</v>
      </c>
      <c r="J28" s="24"/>
      <c r="K28" s="24"/>
      <c r="L28" s="14" t="str">
        <f>Round!$H28</f>
        <v>Seed 7 ()</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str">
        <f>Round!$C30</f>
        <v>Seed 5 ()</v>
      </c>
      <c r="C30" s="24"/>
      <c r="D30" s="24"/>
      <c r="E30" s="14" t="str">
        <f>Round!$H30</f>
        <v>Seed 3 ()</v>
      </c>
      <c r="F30" s="30"/>
      <c r="H30" s="13"/>
      <c r="I30" s="14" t="str">
        <f>Round!$C30</f>
        <v>Seed 5 ()</v>
      </c>
      <c r="J30" s="24"/>
      <c r="K30" s="24"/>
      <c r="L30" s="14" t="str">
        <f>Round!$H30</f>
        <v>Seed 3 ()</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str">
        <f>Round!$C32</f>
        <v>Seed 6 ()</v>
      </c>
      <c r="C32" s="24"/>
      <c r="D32" s="24"/>
      <c r="E32" s="14" t="str">
        <f>Round!$H32</f>
        <v>Seed 7 ()</v>
      </c>
      <c r="F32" s="30"/>
      <c r="H32" s="13"/>
      <c r="I32" s="14" t="str">
        <f>Round!$C32</f>
        <v>Seed 6 ()</v>
      </c>
      <c r="J32" s="24"/>
      <c r="K32" s="24"/>
      <c r="L32" s="14" t="str">
        <f>Round!$H32</f>
        <v>Seed 7 ()</v>
      </c>
      <c r="M32" s="30"/>
    </row>
    <row r="33" spans="1:20" x14ac:dyDescent="0.2">
      <c r="A33" s="5"/>
      <c r="B33" s="6"/>
      <c r="C33" s="27"/>
      <c r="D33" s="34"/>
      <c r="E33" s="19"/>
      <c r="F33" s="33"/>
      <c r="H33" s="5"/>
      <c r="I33" s="6"/>
      <c r="J33" s="27"/>
      <c r="K33" s="34"/>
      <c r="L33" s="19"/>
      <c r="M33" s="33"/>
    </row>
    <row r="34" spans="1:20" ht="15.75" x14ac:dyDescent="0.2">
      <c r="A34" s="265" t="str">
        <f>Round!$A$45</f>
        <v>JUDGE: Insert Judge Name</v>
      </c>
      <c r="B34" s="263"/>
      <c r="C34" s="263" t="str">
        <f>Round!$F$45</f>
        <v>RINGPARTY: Insert Team/Insert Team</v>
      </c>
      <c r="D34" s="263"/>
      <c r="E34" s="263"/>
      <c r="F34" s="264"/>
      <c r="H34" s="265" t="str">
        <f>Round!$A$45</f>
        <v>JUDGE: Insert Judge Name</v>
      </c>
      <c r="I34" s="263"/>
      <c r="J34" s="263" t="str">
        <f>Round!$F$45</f>
        <v>RINGPARTY: Insert Team/Insert Team</v>
      </c>
      <c r="K34" s="263"/>
      <c r="L34" s="263"/>
      <c r="M34" s="264"/>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7 Team Round Robin</v>
      </c>
      <c r="H36" s="7" t="str">
        <f>Teams!$D$4</f>
        <v>Insert Div Name</v>
      </c>
      <c r="I36" s="8"/>
      <c r="J36" s="22" t="str">
        <f>Teams!$D$8</f>
        <v>Insert Date</v>
      </c>
      <c r="K36" s="22"/>
      <c r="L36" s="8"/>
      <c r="M36" s="9" t="str">
        <f>Teams!$B$2</f>
        <v>7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1 ()</v>
      </c>
      <c r="C38" s="24"/>
      <c r="D38" s="24"/>
      <c r="E38" s="14" t="str">
        <f>Round!$H3</f>
        <v>Seed 4 ()</v>
      </c>
      <c r="F38" s="30"/>
      <c r="H38" s="13"/>
      <c r="I38" s="14" t="str">
        <f>Round!$C3</f>
        <v>Seed 1 ()</v>
      </c>
      <c r="J38" s="24"/>
      <c r="K38" s="24"/>
      <c r="L38" s="14" t="str">
        <f>Round!$H3</f>
        <v>Seed 4 ()</v>
      </c>
      <c r="M38" s="30"/>
    </row>
    <row r="39" spans="1:20" ht="14.1" customHeight="1" x14ac:dyDescent="0.25">
      <c r="A39" s="15" t="s">
        <v>11</v>
      </c>
      <c r="B39" s="16" t="str">
        <f>Teams!$C$18</f>
        <v>Team 6</v>
      </c>
      <c r="C39" s="25" t="s">
        <v>9</v>
      </c>
      <c r="D39" s="25" t="s">
        <v>10</v>
      </c>
      <c r="E39" s="17" t="str">
        <f>Teams!$C$13</f>
        <v>Team 1</v>
      </c>
      <c r="F39" s="31" t="s">
        <v>9</v>
      </c>
      <c r="H39" s="15" t="s">
        <v>11</v>
      </c>
      <c r="I39" s="16" t="str">
        <f>Teams!$C$18</f>
        <v>Team 6</v>
      </c>
      <c r="J39" s="25" t="s">
        <v>9</v>
      </c>
      <c r="K39" s="25" t="s">
        <v>10</v>
      </c>
      <c r="L39" s="17" t="str">
        <f>Teams!$C$13</f>
        <v>Team 1</v>
      </c>
      <c r="M39" s="31" t="s">
        <v>9</v>
      </c>
    </row>
    <row r="40" spans="1:20" ht="9.9499999999999993" customHeight="1" x14ac:dyDescent="0.2">
      <c r="A40" s="13"/>
      <c r="B40" s="14" t="str">
        <f>Round!$C5</f>
        <v>Seed 2 ()</v>
      </c>
      <c r="C40" s="24"/>
      <c r="D40" s="24"/>
      <c r="E40" s="14" t="str">
        <f>Round!$H5</f>
        <v>Seed 5 ()</v>
      </c>
      <c r="F40" s="30"/>
      <c r="H40" s="13"/>
      <c r="I40" s="14" t="str">
        <f>Round!$C5</f>
        <v>Seed 2 ()</v>
      </c>
      <c r="J40" s="24"/>
      <c r="K40" s="24"/>
      <c r="L40" s="14" t="str">
        <f>Round!$H5</f>
        <v>Seed 5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6 ()</v>
      </c>
      <c r="F42" s="30"/>
      <c r="H42" s="13"/>
      <c r="I42" s="14" t="str">
        <f>Round!$C7</f>
        <v>Seed 3 ()</v>
      </c>
      <c r="J42" s="24"/>
      <c r="K42" s="24"/>
      <c r="L42" s="14" t="str">
        <f>Round!$H7</f>
        <v>Seed 6 ()</v>
      </c>
      <c r="M42" s="30"/>
    </row>
    <row r="43" spans="1:20" ht="14.1" customHeight="1" x14ac:dyDescent="0.25">
      <c r="A43" s="15" t="s">
        <v>13</v>
      </c>
      <c r="B43" s="16" t="str">
        <f>Teams!$C$15</f>
        <v>Team 3</v>
      </c>
      <c r="C43" s="25" t="s">
        <v>9</v>
      </c>
      <c r="D43" s="25" t="s">
        <v>10</v>
      </c>
      <c r="E43" s="17" t="str">
        <f>Teams!$C$18</f>
        <v>Team 6</v>
      </c>
      <c r="F43" s="31" t="s">
        <v>9</v>
      </c>
      <c r="H43" s="15" t="s">
        <v>13</v>
      </c>
      <c r="I43" s="16" t="str">
        <f>Teams!$C$15</f>
        <v>Team 3</v>
      </c>
      <c r="J43" s="25" t="s">
        <v>9</v>
      </c>
      <c r="K43" s="25" t="s">
        <v>10</v>
      </c>
      <c r="L43" s="17" t="str">
        <f>Teams!$C$18</f>
        <v>Team 6</v>
      </c>
      <c r="M43" s="31" t="s">
        <v>9</v>
      </c>
    </row>
    <row r="44" spans="1:20" ht="9.9499999999999993" customHeight="1" x14ac:dyDescent="0.2">
      <c r="A44" s="13"/>
      <c r="B44" s="14" t="str">
        <f>Round!$C9</f>
        <v>Seed 4 ()</v>
      </c>
      <c r="C44" s="24"/>
      <c r="D44" s="24"/>
      <c r="E44" s="14" t="str">
        <f>Round!$H9</f>
        <v>Seed 7 ()</v>
      </c>
      <c r="F44" s="30"/>
      <c r="H44" s="13"/>
      <c r="I44" s="14" t="str">
        <f>Round!$C9</f>
        <v>Seed 4 ()</v>
      </c>
      <c r="J44" s="24"/>
      <c r="K44" s="24"/>
      <c r="L44" s="14" t="str">
        <f>Round!$H9</f>
        <v>Seed 7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5 ()</v>
      </c>
      <c r="C46" s="24"/>
      <c r="D46" s="24"/>
      <c r="E46" s="14" t="str">
        <f>Round!$H11</f>
        <v>Seed 1 ()</v>
      </c>
      <c r="F46" s="30"/>
      <c r="H46" s="13"/>
      <c r="I46" s="14" t="str">
        <f>Round!$C11</f>
        <v>Seed 5 ()</v>
      </c>
      <c r="J46" s="24"/>
      <c r="K46" s="24"/>
      <c r="L46" s="14" t="str">
        <f>Round!$H11</f>
        <v>Seed 1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Round!$C13</f>
        <v>Seed 6 ()</v>
      </c>
      <c r="C48" s="24"/>
      <c r="D48" s="24"/>
      <c r="E48" s="14" t="str">
        <f>Round!$H13</f>
        <v>Seed 2 ()</v>
      </c>
      <c r="F48" s="30"/>
      <c r="H48" s="13"/>
      <c r="I48" s="14" t="str">
        <f>Round!$C13</f>
        <v>Seed 6 ()</v>
      </c>
      <c r="J48" s="24"/>
      <c r="K48" s="24"/>
      <c r="L48" s="14" t="str">
        <f>Round!$H13</f>
        <v>Seed 2 ()</v>
      </c>
      <c r="M48" s="30"/>
    </row>
    <row r="49" spans="1:13" ht="14.1" customHeight="1" x14ac:dyDescent="0.25">
      <c r="A49" s="15" t="s">
        <v>16</v>
      </c>
      <c r="B49" s="16" t="str">
        <f>Teams!$C$14</f>
        <v>Team 2</v>
      </c>
      <c r="C49" s="25" t="s">
        <v>9</v>
      </c>
      <c r="D49" s="25" t="s">
        <v>10</v>
      </c>
      <c r="E49" s="17" t="str">
        <f>Teams!$C$18</f>
        <v>Team 6</v>
      </c>
      <c r="F49" s="31" t="s">
        <v>9</v>
      </c>
      <c r="H49" s="15" t="s">
        <v>16</v>
      </c>
      <c r="I49" s="16" t="str">
        <f>Teams!$C$14</f>
        <v>Team 2</v>
      </c>
      <c r="J49" s="25" t="s">
        <v>9</v>
      </c>
      <c r="K49" s="25" t="s">
        <v>10</v>
      </c>
      <c r="L49" s="17" t="str">
        <f>Teams!$C$18</f>
        <v>Team 6</v>
      </c>
      <c r="M49" s="31" t="s">
        <v>9</v>
      </c>
    </row>
    <row r="50" spans="1:13" ht="9.9499999999999993" customHeight="1" x14ac:dyDescent="0.2">
      <c r="A50" s="13"/>
      <c r="B50" s="14" t="str">
        <f>Round!$C15</f>
        <v>Seed 7 ()</v>
      </c>
      <c r="C50" s="24"/>
      <c r="D50" s="24"/>
      <c r="E50" s="14" t="str">
        <f>Round!$H15</f>
        <v>Seed 3 ()</v>
      </c>
      <c r="F50" s="30"/>
      <c r="H50" s="13"/>
      <c r="I50" s="14" t="str">
        <f>Round!$C15</f>
        <v>Seed 7 ()</v>
      </c>
      <c r="J50" s="24"/>
      <c r="K50" s="24"/>
      <c r="L50" s="14" t="str">
        <f>Round!$H15</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Round!$C17</f>
        <v>Seed 1 ()</v>
      </c>
      <c r="C52" s="24"/>
      <c r="D52" s="24"/>
      <c r="E52" s="14" t="str">
        <f>Round!$H17</f>
        <v>Seed 6 ()</v>
      </c>
      <c r="F52" s="30"/>
      <c r="H52" s="18"/>
      <c r="I52" s="14" t="str">
        <f>Round!$C17</f>
        <v>Seed 1 ()</v>
      </c>
      <c r="J52" s="24"/>
      <c r="K52" s="24"/>
      <c r="L52" s="14" t="str">
        <f>Round!$H17</f>
        <v>Seed 6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Round!$C19</f>
        <v>Seed 4 ()</v>
      </c>
      <c r="C54" s="24"/>
      <c r="D54" s="24"/>
      <c r="E54" s="14" t="str">
        <f>Round!$H19</f>
        <v>Seed 2 ()</v>
      </c>
      <c r="F54" s="30"/>
      <c r="H54" s="13"/>
      <c r="I54" s="14" t="str">
        <f>Round!$C19</f>
        <v>Seed 4 ()</v>
      </c>
      <c r="J54" s="24"/>
      <c r="K54" s="24"/>
      <c r="L54" s="14" t="str">
        <f>Round!$H19</f>
        <v>Seed 2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str">
        <f>Teams!$C$18</f>
        <v>Team 6</v>
      </c>
      <c r="C56" s="25" t="s">
        <v>9</v>
      </c>
      <c r="D56" s="25" t="s">
        <v>10</v>
      </c>
      <c r="E56" s="17" t="str">
        <f>Teams!$C$16</f>
        <v>Team 4</v>
      </c>
      <c r="F56" s="31" t="s">
        <v>9</v>
      </c>
      <c r="H56" s="15" t="s">
        <v>19</v>
      </c>
      <c r="I56" s="16" t="str">
        <f>Teams!$C$18</f>
        <v>Team 6</v>
      </c>
      <c r="J56" s="25" t="s">
        <v>9</v>
      </c>
      <c r="K56" s="25" t="s">
        <v>10</v>
      </c>
      <c r="L56" s="17" t="str">
        <f>Teams!$C$16</f>
        <v>Team 4</v>
      </c>
      <c r="M56" s="31" t="s">
        <v>9</v>
      </c>
    </row>
    <row r="57" spans="1:13" ht="9.9499999999999993" customHeight="1" x14ac:dyDescent="0.2">
      <c r="A57" s="13"/>
      <c r="B57" s="14" t="str">
        <f>Round!$C21</f>
        <v>Seed 7 ()</v>
      </c>
      <c r="C57" s="24"/>
      <c r="D57" s="24"/>
      <c r="E57" s="14" t="str">
        <f>Round!$H21</f>
        <v>Seed 5 ()</v>
      </c>
      <c r="F57" s="30"/>
      <c r="H57" s="13"/>
      <c r="I57" s="14" t="str">
        <f>Round!$C21</f>
        <v>Seed 7 ()</v>
      </c>
      <c r="J57" s="24"/>
      <c r="K57" s="24"/>
      <c r="L57" s="14" t="str">
        <f>Round!$H21</f>
        <v>Seed 5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str">
        <f>Round!$C23</f>
        <v>Seed 3 ()</v>
      </c>
      <c r="C59" s="24"/>
      <c r="D59" s="24"/>
      <c r="E59" s="14" t="str">
        <f>Round!$H23</f>
        <v>Seed 1 ()</v>
      </c>
      <c r="F59" s="30"/>
      <c r="H59" s="13"/>
      <c r="I59" s="14" t="str">
        <f>Round!$C23</f>
        <v>Seed 3 ()</v>
      </c>
      <c r="J59" s="24"/>
      <c r="K59" s="24"/>
      <c r="L59" s="14" t="str">
        <f>Round!$H23</f>
        <v>Seed 1 ()</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str">
        <f>Round!$C26</f>
        <v>Seed 6 ()</v>
      </c>
      <c r="C61" s="24"/>
      <c r="D61" s="24"/>
      <c r="E61" s="14" t="str">
        <f>Round!$H26</f>
        <v>Seed 4 ()</v>
      </c>
      <c r="F61" s="30"/>
      <c r="H61" s="13"/>
      <c r="I61" s="14" t="str">
        <f>Round!$C26</f>
        <v>Seed 6 ()</v>
      </c>
      <c r="J61" s="24"/>
      <c r="K61" s="24"/>
      <c r="L61" s="14" t="str">
        <f>Round!$H26</f>
        <v>Seed 4 ()</v>
      </c>
      <c r="M61" s="30"/>
    </row>
    <row r="62" spans="1:13" ht="14.1" customHeight="1" x14ac:dyDescent="0.25">
      <c r="A62" s="15" t="s">
        <v>22</v>
      </c>
      <c r="B62" s="16" t="str">
        <f>Teams!$C$17</f>
        <v>Team 5</v>
      </c>
      <c r="C62" s="25" t="s">
        <v>9</v>
      </c>
      <c r="D62" s="25" t="s">
        <v>10</v>
      </c>
      <c r="E62" s="17" t="str">
        <f>Teams!$C$18</f>
        <v>Team 6</v>
      </c>
      <c r="F62" s="31" t="s">
        <v>9</v>
      </c>
      <c r="H62" s="15" t="s">
        <v>22</v>
      </c>
      <c r="I62" s="16" t="str">
        <f>Teams!$C$17</f>
        <v>Team 5</v>
      </c>
      <c r="J62" s="25" t="s">
        <v>9</v>
      </c>
      <c r="K62" s="25" t="s">
        <v>10</v>
      </c>
      <c r="L62" s="17" t="str">
        <f>Teams!$C$18</f>
        <v>Team 6</v>
      </c>
      <c r="M62" s="31" t="s">
        <v>9</v>
      </c>
    </row>
    <row r="63" spans="1:13" ht="9.9499999999999993" customHeight="1" x14ac:dyDescent="0.2">
      <c r="A63" s="13"/>
      <c r="B63" s="14" t="str">
        <f>Round!$C28</f>
        <v>Seed 2 ()</v>
      </c>
      <c r="C63" s="24"/>
      <c r="D63" s="24"/>
      <c r="E63" s="14" t="str">
        <f>Round!$H28</f>
        <v>Seed 7 ()</v>
      </c>
      <c r="F63" s="30"/>
      <c r="H63" s="13"/>
      <c r="I63" s="14" t="str">
        <f>Round!$C28</f>
        <v>Seed 2 ()</v>
      </c>
      <c r="J63" s="24"/>
      <c r="K63" s="24"/>
      <c r="L63" s="14" t="str">
        <f>Round!$H28</f>
        <v>Seed 7 ()</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str">
        <f>Round!$C30</f>
        <v>Seed 5 ()</v>
      </c>
      <c r="C65" s="24"/>
      <c r="D65" s="24"/>
      <c r="E65" s="14" t="str">
        <f>Round!$H30</f>
        <v>Seed 3 ()</v>
      </c>
      <c r="F65" s="30"/>
      <c r="H65" s="13"/>
      <c r="I65" s="14" t="str">
        <f>Round!$C30</f>
        <v>Seed 5 ()</v>
      </c>
      <c r="J65" s="24"/>
      <c r="K65" s="24"/>
      <c r="L65" s="14" t="str">
        <f>Round!$H30</f>
        <v>Seed 3 ()</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str">
        <f>Round!$C32</f>
        <v>Seed 6 ()</v>
      </c>
      <c r="C67" s="24"/>
      <c r="D67" s="24"/>
      <c r="E67" s="14" t="str">
        <f>Round!$H32</f>
        <v>Seed 7 ()</v>
      </c>
      <c r="F67" s="30"/>
      <c r="H67" s="13"/>
      <c r="I67" s="14" t="str">
        <f>Round!$C32</f>
        <v>Seed 6 ()</v>
      </c>
      <c r="J67" s="24"/>
      <c r="K67" s="24"/>
      <c r="L67" s="14" t="str">
        <f>Round!$H32</f>
        <v>Seed 7 ()</v>
      </c>
      <c r="M67" s="30"/>
    </row>
    <row r="68" spans="1:13" x14ac:dyDescent="0.2">
      <c r="A68" s="5"/>
      <c r="B68" s="6"/>
      <c r="C68" s="27"/>
      <c r="D68" s="34"/>
      <c r="E68" s="19"/>
      <c r="F68" s="33"/>
      <c r="H68" s="5"/>
      <c r="I68" s="6"/>
      <c r="J68" s="27"/>
      <c r="K68" s="34"/>
      <c r="L68" s="19"/>
      <c r="M68" s="33"/>
    </row>
    <row r="69" spans="1:13" ht="15.75" x14ac:dyDescent="0.2">
      <c r="A69" s="265" t="str">
        <f>Round!$A$45</f>
        <v>JUDGE: Insert Judge Name</v>
      </c>
      <c r="B69" s="263"/>
      <c r="C69" s="263" t="str">
        <f>Round!$F$45</f>
        <v>RINGPARTY: Insert Team/Insert Team</v>
      </c>
      <c r="D69" s="263"/>
      <c r="E69" s="263"/>
      <c r="F69" s="264"/>
      <c r="H69" s="265" t="str">
        <f>Round!$A$45</f>
        <v>JUDGE: Insert Judge Name</v>
      </c>
      <c r="I69" s="263"/>
      <c r="J69" s="263" t="str">
        <f>Round!$F$45</f>
        <v>RINGPARTY: Insert Team/Insert Team</v>
      </c>
      <c r="K69" s="263"/>
      <c r="L69" s="263"/>
      <c r="M69" s="264"/>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9"/>
  <sheetViews>
    <sheetView topLeftCell="A18" workbookViewId="0">
      <selection activeCell="E28" sqref="E28"/>
    </sheetView>
  </sheetViews>
  <sheetFormatPr defaultColWidth="8.85546875" defaultRowHeight="12.75" x14ac:dyDescent="0.2"/>
  <cols>
    <col min="2" max="2" width="30.7109375" customWidth="1"/>
    <col min="3" max="3" width="12.28515625" style="2" bestFit="1" customWidth="1"/>
    <col min="4" max="4" width="4" style="2" customWidth="1"/>
    <col min="5" max="5" width="30.7109375" customWidth="1"/>
    <col min="6" max="6" width="11.28515625" style="2" customWidth="1"/>
    <col min="7" max="7" width="18.42578125" customWidth="1"/>
    <col min="9" max="9" width="30.7109375" customWidth="1"/>
    <col min="10" max="10" width="12.28515625" style="2" bestFit="1" customWidth="1"/>
    <col min="11" max="11" width="4" style="2" customWidth="1"/>
    <col min="12" max="12" width="30.7109375" customWidth="1"/>
    <col min="13" max="13" width="11.28515625" style="2" customWidth="1"/>
    <col min="16" max="16" width="30.7109375" customWidth="1"/>
    <col min="17" max="17" width="11" style="2" customWidth="1"/>
    <col min="18" max="18" width="4" style="2" customWidth="1"/>
    <col min="19" max="19" width="30.7109375" customWidth="1"/>
    <col min="20" max="20" width="11.28515625" style="2" customWidth="1"/>
  </cols>
  <sheetData>
    <row r="1" spans="1:13" ht="19.5" x14ac:dyDescent="0.3">
      <c r="A1" s="7" t="str">
        <f>Teams!$D$4</f>
        <v>Insert Div Name</v>
      </c>
      <c r="B1" s="8"/>
      <c r="C1" s="22" t="str">
        <f>Teams!$D$8</f>
        <v>Insert Date</v>
      </c>
      <c r="D1" s="22"/>
      <c r="E1" s="8"/>
      <c r="F1" s="9" t="str">
        <f>Teams!$B$2</f>
        <v>7 Team Round Robin</v>
      </c>
      <c r="H1" s="7" t="str">
        <f xml:space="preserve"> Teams!$D$4</f>
        <v>Insert Div Name</v>
      </c>
      <c r="I1" s="8"/>
      <c r="J1" s="22" t="str">
        <f>Teams!$D$8</f>
        <v>Insert Date</v>
      </c>
      <c r="K1" s="22"/>
      <c r="L1" s="8"/>
      <c r="M1" s="9" t="str">
        <f>Teams!$B$2</f>
        <v>7 Team Round Robin</v>
      </c>
    </row>
    <row r="2" spans="1:13" ht="14.1" customHeight="1" x14ac:dyDescent="0.25">
      <c r="A2" s="10" t="s">
        <v>8</v>
      </c>
      <c r="B2" s="11" t="str">
        <f>Teams!$C$14</f>
        <v>Team 2</v>
      </c>
      <c r="C2" s="23" t="s">
        <v>9</v>
      </c>
      <c r="D2" s="23" t="s">
        <v>10</v>
      </c>
      <c r="E2" s="12" t="str">
        <f>Teams!$C$15</f>
        <v>Team 3</v>
      </c>
      <c r="F2" s="29" t="s">
        <v>9</v>
      </c>
      <c r="H2" s="10" t="s">
        <v>8</v>
      </c>
      <c r="I2" s="11" t="str">
        <f>Teams!$C$14</f>
        <v>Team 2</v>
      </c>
      <c r="J2" s="23" t="s">
        <v>9</v>
      </c>
      <c r="K2" s="23" t="s">
        <v>10</v>
      </c>
      <c r="L2" s="12" t="str">
        <f>Teams!$C$15</f>
        <v>Team 3</v>
      </c>
      <c r="M2" s="29" t="s">
        <v>9</v>
      </c>
    </row>
    <row r="3" spans="1:13" ht="9.9499999999999993" customHeight="1" x14ac:dyDescent="0.2">
      <c r="A3" s="13"/>
      <c r="B3" s="14" t="str">
        <f>Round!$C3</f>
        <v>Seed 1 ()</v>
      </c>
      <c r="C3" s="24"/>
      <c r="D3" s="24"/>
      <c r="E3" s="14" t="str">
        <f>Round!$H3</f>
        <v>Seed 4 ()</v>
      </c>
      <c r="F3" s="30"/>
      <c r="H3" s="13"/>
      <c r="I3" s="14" t="str">
        <f>Round!$C3</f>
        <v>Seed 1 ()</v>
      </c>
      <c r="J3" s="24"/>
      <c r="K3" s="24"/>
      <c r="L3" s="14" t="str">
        <f>Round!$H3</f>
        <v>Seed 4 ()</v>
      </c>
      <c r="M3" s="30"/>
    </row>
    <row r="4" spans="1:13" ht="14.1" customHeight="1" x14ac:dyDescent="0.25">
      <c r="A4" s="15" t="s">
        <v>11</v>
      </c>
      <c r="B4" s="16" t="str">
        <f>Teams!$C$18</f>
        <v>Team 6</v>
      </c>
      <c r="C4" s="25" t="s">
        <v>9</v>
      </c>
      <c r="D4" s="25" t="s">
        <v>10</v>
      </c>
      <c r="E4" s="17" t="str">
        <f>Teams!$C$13</f>
        <v>Team 1</v>
      </c>
      <c r="F4" s="31" t="s">
        <v>9</v>
      </c>
      <c r="H4" s="15" t="s">
        <v>11</v>
      </c>
      <c r="I4" s="16" t="str">
        <f>Teams!$C$18</f>
        <v>Team 6</v>
      </c>
      <c r="J4" s="25" t="s">
        <v>9</v>
      </c>
      <c r="K4" s="25" t="s">
        <v>10</v>
      </c>
      <c r="L4" s="17" t="str">
        <f>Teams!$C$13</f>
        <v>Team 1</v>
      </c>
      <c r="M4" s="31" t="s">
        <v>9</v>
      </c>
    </row>
    <row r="5" spans="1:13" ht="9.9499999999999993" customHeight="1" x14ac:dyDescent="0.2">
      <c r="A5" s="13"/>
      <c r="B5" s="14" t="str">
        <f>Round!$C5</f>
        <v>Seed 2 ()</v>
      </c>
      <c r="C5" s="24"/>
      <c r="D5" s="24"/>
      <c r="E5" s="14" t="str">
        <f>Round!$H5</f>
        <v>Seed 5 ()</v>
      </c>
      <c r="F5" s="30"/>
      <c r="H5" s="13"/>
      <c r="I5" s="14" t="str">
        <f>Round!$C5</f>
        <v>Seed 2 ()</v>
      </c>
      <c r="J5" s="24"/>
      <c r="K5" s="24"/>
      <c r="L5" s="14" t="str">
        <f>Round!$H5</f>
        <v>Seed 5 ()</v>
      </c>
      <c r="M5" s="30"/>
    </row>
    <row r="6" spans="1:13" ht="14.1" customHeight="1" x14ac:dyDescent="0.25">
      <c r="A6" s="15" t="s">
        <v>12</v>
      </c>
      <c r="B6" s="16" t="str">
        <f>Teams!$C$16</f>
        <v>Team 4</v>
      </c>
      <c r="C6" s="25" t="s">
        <v>9</v>
      </c>
      <c r="D6" s="25" t="s">
        <v>10</v>
      </c>
      <c r="E6" s="17" t="str">
        <f>Teams!$C$17</f>
        <v>Team 5</v>
      </c>
      <c r="F6" s="31" t="s">
        <v>9</v>
      </c>
      <c r="H6" s="15" t="s">
        <v>12</v>
      </c>
      <c r="I6" s="16" t="str">
        <f>Teams!$C$16</f>
        <v>Team 4</v>
      </c>
      <c r="J6" s="25" t="s">
        <v>9</v>
      </c>
      <c r="K6" s="25" t="s">
        <v>10</v>
      </c>
      <c r="L6" s="17" t="str">
        <f>Teams!$C$17</f>
        <v>Team 5</v>
      </c>
      <c r="M6" s="31" t="s">
        <v>9</v>
      </c>
    </row>
    <row r="7" spans="1:13" ht="9.9499999999999993" customHeight="1" x14ac:dyDescent="0.2">
      <c r="A7" s="13"/>
      <c r="B7" s="14" t="str">
        <f>Round!$C7</f>
        <v>Seed 3 ()</v>
      </c>
      <c r="C7" s="24"/>
      <c r="D7" s="24"/>
      <c r="E7" s="14" t="str">
        <f>Round!$H7</f>
        <v>Seed 6 ()</v>
      </c>
      <c r="F7" s="30"/>
      <c r="H7" s="13"/>
      <c r="I7" s="14" t="str">
        <f>Round!$C7</f>
        <v>Seed 3 ()</v>
      </c>
      <c r="J7" s="24"/>
      <c r="K7" s="24"/>
      <c r="L7" s="14" t="str">
        <f>Round!$H7</f>
        <v>Seed 6 ()</v>
      </c>
      <c r="M7" s="30"/>
    </row>
    <row r="8" spans="1:13" ht="14.1" customHeight="1" x14ac:dyDescent="0.25">
      <c r="A8" s="15" t="s">
        <v>13</v>
      </c>
      <c r="B8" s="16" t="str">
        <f>Teams!$C$15</f>
        <v>Team 3</v>
      </c>
      <c r="C8" s="25" t="s">
        <v>9</v>
      </c>
      <c r="D8" s="25" t="s">
        <v>10</v>
      </c>
      <c r="E8" s="17" t="str">
        <f>Teams!$C$18</f>
        <v>Team 6</v>
      </c>
      <c r="F8" s="31" t="s">
        <v>9</v>
      </c>
      <c r="H8" s="15" t="s">
        <v>13</v>
      </c>
      <c r="I8" s="16" t="str">
        <f>Teams!$C$15</f>
        <v>Team 3</v>
      </c>
      <c r="J8" s="25" t="s">
        <v>9</v>
      </c>
      <c r="K8" s="25" t="s">
        <v>10</v>
      </c>
      <c r="L8" s="17" t="str">
        <f>Teams!$C$18</f>
        <v>Team 6</v>
      </c>
      <c r="M8" s="31" t="s">
        <v>9</v>
      </c>
    </row>
    <row r="9" spans="1:13" ht="9.9499999999999993" customHeight="1" x14ac:dyDescent="0.2">
      <c r="A9" s="13"/>
      <c r="B9" s="14" t="str">
        <f>Round!$C9</f>
        <v>Seed 4 ()</v>
      </c>
      <c r="C9" s="24"/>
      <c r="D9" s="24"/>
      <c r="E9" s="14" t="str">
        <f>Round!$H9</f>
        <v>Seed 7 ()</v>
      </c>
      <c r="F9" s="30"/>
      <c r="H9" s="13"/>
      <c r="I9" s="14" t="str">
        <f>Round!$C9</f>
        <v>Seed 4 ()</v>
      </c>
      <c r="J9" s="24"/>
      <c r="K9" s="24"/>
      <c r="L9" s="14" t="str">
        <f>Round!$H9</f>
        <v>Seed 7 ()</v>
      </c>
      <c r="M9" s="30"/>
    </row>
    <row r="10" spans="1:13" ht="14.1" customHeight="1" x14ac:dyDescent="0.25">
      <c r="A10" s="15" t="s">
        <v>14</v>
      </c>
      <c r="B10" s="16" t="str">
        <f>Teams!$C$16</f>
        <v>Team 4</v>
      </c>
      <c r="C10" s="25" t="s">
        <v>9</v>
      </c>
      <c r="D10" s="25" t="s">
        <v>10</v>
      </c>
      <c r="E10" s="17" t="str">
        <f>Teams!$C$14</f>
        <v>Team 2</v>
      </c>
      <c r="F10" s="31" t="s">
        <v>9</v>
      </c>
      <c r="H10" s="15" t="s">
        <v>14</v>
      </c>
      <c r="I10" s="16" t="str">
        <f>Teams!$C$16</f>
        <v>Team 4</v>
      </c>
      <c r="J10" s="25" t="s">
        <v>9</v>
      </c>
      <c r="K10" s="25" t="s">
        <v>10</v>
      </c>
      <c r="L10" s="17" t="str">
        <f>Teams!$C$14</f>
        <v>Team 2</v>
      </c>
      <c r="M10" s="31" t="s">
        <v>9</v>
      </c>
    </row>
    <row r="11" spans="1:13" ht="9.9499999999999993" customHeight="1" x14ac:dyDescent="0.2">
      <c r="A11" s="13"/>
      <c r="B11" s="14" t="str">
        <f>Round!$C11</f>
        <v>Seed 5 ()</v>
      </c>
      <c r="C11" s="24"/>
      <c r="D11" s="24"/>
      <c r="E11" s="14" t="str">
        <f>Round!$H11</f>
        <v>Seed 1 ()</v>
      </c>
      <c r="F11" s="30"/>
      <c r="H11" s="13"/>
      <c r="I11" s="14" t="str">
        <f>Round!$C11</f>
        <v>Seed 5 ()</v>
      </c>
      <c r="J11" s="24"/>
      <c r="K11" s="24"/>
      <c r="L11" s="14" t="str">
        <f>Round!$H11</f>
        <v>Seed 1 ()</v>
      </c>
      <c r="M11" s="30"/>
    </row>
    <row r="12" spans="1:13" ht="14.1" customHeight="1" x14ac:dyDescent="0.25">
      <c r="A12" s="15" t="s">
        <v>15</v>
      </c>
      <c r="B12" s="16" t="str">
        <f>Teams!$C$17</f>
        <v>Team 5</v>
      </c>
      <c r="C12" s="25" t="s">
        <v>9</v>
      </c>
      <c r="D12" s="25" t="s">
        <v>10</v>
      </c>
      <c r="E12" s="17" t="str">
        <f>Teams!$C$13</f>
        <v>Team 1</v>
      </c>
      <c r="F12" s="31" t="s">
        <v>9</v>
      </c>
      <c r="H12" s="15" t="s">
        <v>15</v>
      </c>
      <c r="I12" s="16" t="str">
        <f>Teams!$C$17</f>
        <v>Team 5</v>
      </c>
      <c r="J12" s="25" t="s">
        <v>9</v>
      </c>
      <c r="K12" s="25" t="s">
        <v>10</v>
      </c>
      <c r="L12" s="17" t="str">
        <f>Teams!$C$13</f>
        <v>Team 1</v>
      </c>
      <c r="M12" s="31" t="s">
        <v>9</v>
      </c>
    </row>
    <row r="13" spans="1:13" ht="9.9499999999999993" customHeight="1" x14ac:dyDescent="0.2">
      <c r="A13" s="13"/>
      <c r="B13" s="14" t="str">
        <f>Round!$C13</f>
        <v>Seed 6 ()</v>
      </c>
      <c r="C13" s="24"/>
      <c r="D13" s="24"/>
      <c r="E13" s="14" t="str">
        <f>Round!$H13</f>
        <v>Seed 2 ()</v>
      </c>
      <c r="F13" s="30"/>
      <c r="H13" s="13"/>
      <c r="I13" s="14" t="str">
        <f>Round!$C13</f>
        <v>Seed 6 ()</v>
      </c>
      <c r="J13" s="24"/>
      <c r="K13" s="24"/>
      <c r="L13" s="14" t="str">
        <f>Round!$H13</f>
        <v>Seed 2 ()</v>
      </c>
      <c r="M13" s="30"/>
    </row>
    <row r="14" spans="1:13" ht="14.1" customHeight="1" x14ac:dyDescent="0.25">
      <c r="A14" s="15" t="s">
        <v>16</v>
      </c>
      <c r="B14" s="16" t="str">
        <f>Teams!$C$14</f>
        <v>Team 2</v>
      </c>
      <c r="C14" s="25" t="s">
        <v>9</v>
      </c>
      <c r="D14" s="25" t="s">
        <v>10</v>
      </c>
      <c r="E14" s="17" t="str">
        <f>Teams!$C$18</f>
        <v>Team 6</v>
      </c>
      <c r="F14" s="31" t="s">
        <v>9</v>
      </c>
      <c r="H14" s="15" t="s">
        <v>16</v>
      </c>
      <c r="I14" s="16" t="str">
        <f>Teams!$C$14</f>
        <v>Team 2</v>
      </c>
      <c r="J14" s="25" t="s">
        <v>9</v>
      </c>
      <c r="K14" s="25" t="s">
        <v>10</v>
      </c>
      <c r="L14" s="17" t="str">
        <f>Teams!$C$18</f>
        <v>Team 6</v>
      </c>
      <c r="M14" s="31" t="s">
        <v>9</v>
      </c>
    </row>
    <row r="15" spans="1:13" ht="9.9499999999999993" customHeight="1" x14ac:dyDescent="0.2">
      <c r="A15" s="13"/>
      <c r="B15" s="14" t="str">
        <f>Round!$C15</f>
        <v>Seed 7 ()</v>
      </c>
      <c r="C15" s="24"/>
      <c r="D15" s="24"/>
      <c r="E15" s="14" t="str">
        <f>Round!$H15</f>
        <v>Seed 3 ()</v>
      </c>
      <c r="F15" s="30"/>
      <c r="H15" s="13"/>
      <c r="I15" s="14" t="str">
        <f>Round!$C15</f>
        <v>Seed 7 ()</v>
      </c>
      <c r="J15" s="24"/>
      <c r="K15" s="24"/>
      <c r="L15" s="14" t="str">
        <f>Round!$H15</f>
        <v>Seed 3 ()</v>
      </c>
      <c r="M15" s="30"/>
    </row>
    <row r="16" spans="1:13" ht="14.1" customHeight="1" x14ac:dyDescent="0.25">
      <c r="A16" s="15" t="s">
        <v>17</v>
      </c>
      <c r="B16" s="16" t="str">
        <f>Teams!$C$13</f>
        <v>Team 1</v>
      </c>
      <c r="C16" s="25" t="s">
        <v>9</v>
      </c>
      <c r="D16" s="25" t="s">
        <v>10</v>
      </c>
      <c r="E16" s="17" t="str">
        <f>Teams!$C$16</f>
        <v>Team 4</v>
      </c>
      <c r="F16" s="31" t="s">
        <v>9</v>
      </c>
      <c r="H16" s="15" t="s">
        <v>17</v>
      </c>
      <c r="I16" s="16" t="str">
        <f>Teams!$C$13</f>
        <v>Team 1</v>
      </c>
      <c r="J16" s="25" t="s">
        <v>9</v>
      </c>
      <c r="K16" s="25" t="s">
        <v>10</v>
      </c>
      <c r="L16" s="17" t="str">
        <f>Teams!$C$16</f>
        <v>Team 4</v>
      </c>
      <c r="M16" s="31" t="s">
        <v>9</v>
      </c>
    </row>
    <row r="17" spans="1:13" ht="9.9499999999999993" customHeight="1" x14ac:dyDescent="0.2">
      <c r="A17" s="18"/>
      <c r="B17" s="14" t="str">
        <f>Round!$C17</f>
        <v>Seed 1 ()</v>
      </c>
      <c r="C17" s="24"/>
      <c r="D17" s="24"/>
      <c r="E17" s="14" t="str">
        <f>Round!$H17</f>
        <v>Seed 6 ()</v>
      </c>
      <c r="F17" s="30"/>
      <c r="H17" s="18"/>
      <c r="I17" s="14" t="str">
        <f>Round!$C17</f>
        <v>Seed 1 ()</v>
      </c>
      <c r="J17" s="24"/>
      <c r="K17" s="24"/>
      <c r="L17" s="14" t="str">
        <f>Round!$H17</f>
        <v>Seed 6 ()</v>
      </c>
      <c r="M17" s="30"/>
    </row>
    <row r="18" spans="1:13" ht="14.1" customHeight="1" x14ac:dyDescent="0.25">
      <c r="A18" s="15" t="s">
        <v>18</v>
      </c>
      <c r="B18" s="16" t="str">
        <f>Teams!$C$17</f>
        <v>Team 5</v>
      </c>
      <c r="C18" s="25" t="s">
        <v>9</v>
      </c>
      <c r="D18" s="25" t="s">
        <v>10</v>
      </c>
      <c r="E18" s="17" t="str">
        <f>Teams!$C$15</f>
        <v>Team 3</v>
      </c>
      <c r="F18" s="31" t="s">
        <v>9</v>
      </c>
      <c r="H18" s="15" t="s">
        <v>18</v>
      </c>
      <c r="I18" s="16" t="str">
        <f>Teams!$C$17</f>
        <v>Team 5</v>
      </c>
      <c r="J18" s="25" t="s">
        <v>9</v>
      </c>
      <c r="K18" s="25" t="s">
        <v>10</v>
      </c>
      <c r="L18" s="17" t="str">
        <f>Teams!$C$15</f>
        <v>Team 3</v>
      </c>
      <c r="M18" s="31" t="s">
        <v>9</v>
      </c>
    </row>
    <row r="19" spans="1:13" ht="9.9499999999999993" customHeight="1" x14ac:dyDescent="0.2">
      <c r="A19" s="13"/>
      <c r="B19" s="14" t="str">
        <f>Round!$C19</f>
        <v>Seed 4 ()</v>
      </c>
      <c r="C19" s="24"/>
      <c r="D19" s="24"/>
      <c r="E19" s="14" t="str">
        <f>Round!$H19</f>
        <v>Seed 2 ()</v>
      </c>
      <c r="F19" s="30"/>
      <c r="H19" s="13"/>
      <c r="I19" s="14" t="str">
        <f>Round!$C19</f>
        <v>Seed 4 ()</v>
      </c>
      <c r="J19" s="24"/>
      <c r="K19" s="24"/>
      <c r="L19" s="14" t="str">
        <f>Round!$H19</f>
        <v>Seed 2 ()</v>
      </c>
      <c r="M19" s="30"/>
    </row>
    <row r="20" spans="1:13" ht="5.25" customHeight="1" x14ac:dyDescent="0.2">
      <c r="A20" s="20"/>
      <c r="B20" s="21"/>
      <c r="C20" s="26"/>
      <c r="D20" s="26"/>
      <c r="E20" s="21"/>
      <c r="F20" s="32"/>
      <c r="H20" s="20"/>
      <c r="I20" s="21"/>
      <c r="J20" s="26"/>
      <c r="K20" s="26"/>
      <c r="L20" s="21"/>
      <c r="M20" s="32"/>
    </row>
    <row r="21" spans="1:13" ht="14.1" customHeight="1" x14ac:dyDescent="0.25">
      <c r="A21" s="15" t="s">
        <v>19</v>
      </c>
      <c r="B21" s="16" t="str">
        <f>Teams!$C$18</f>
        <v>Team 6</v>
      </c>
      <c r="C21" s="25" t="s">
        <v>9</v>
      </c>
      <c r="D21" s="25" t="s">
        <v>10</v>
      </c>
      <c r="E21" s="17" t="str">
        <f>Teams!$C$16</f>
        <v>Team 4</v>
      </c>
      <c r="F21" s="31" t="s">
        <v>9</v>
      </c>
      <c r="H21" s="15" t="s">
        <v>19</v>
      </c>
      <c r="I21" s="16" t="str">
        <f>Teams!$C$18</f>
        <v>Team 6</v>
      </c>
      <c r="J21" s="25" t="s">
        <v>9</v>
      </c>
      <c r="K21" s="25" t="s">
        <v>10</v>
      </c>
      <c r="L21" s="17" t="str">
        <f>Teams!$C$16</f>
        <v>Team 4</v>
      </c>
      <c r="M21" s="31" t="s">
        <v>9</v>
      </c>
    </row>
    <row r="22" spans="1:13" ht="9.9499999999999993" customHeight="1" x14ac:dyDescent="0.2">
      <c r="A22" s="13"/>
      <c r="B22" s="14" t="str">
        <f>Round!$C21</f>
        <v>Seed 7 ()</v>
      </c>
      <c r="C22" s="24"/>
      <c r="D22" s="24"/>
      <c r="E22" s="14" t="str">
        <f>Round!$H21</f>
        <v>Seed 5 ()</v>
      </c>
      <c r="F22" s="30"/>
      <c r="H22" s="13"/>
      <c r="I22" s="14" t="str">
        <f>Round!$C21</f>
        <v>Seed 7 ()</v>
      </c>
      <c r="J22" s="24"/>
      <c r="K22" s="24"/>
      <c r="L22" s="14" t="str">
        <f>Round!$H21</f>
        <v>Seed 5 ()</v>
      </c>
      <c r="M22" s="30"/>
    </row>
    <row r="23" spans="1:13" ht="14.1" customHeight="1" x14ac:dyDescent="0.25">
      <c r="A23" s="15" t="s">
        <v>20</v>
      </c>
      <c r="B23" s="16" t="str">
        <f>Teams!$C$14</f>
        <v>Team 2</v>
      </c>
      <c r="C23" s="25" t="s">
        <v>9</v>
      </c>
      <c r="D23" s="25" t="s">
        <v>10</v>
      </c>
      <c r="E23" s="17" t="str">
        <f>Teams!$C$17</f>
        <v>Team 5</v>
      </c>
      <c r="F23" s="31" t="s">
        <v>9</v>
      </c>
      <c r="H23" s="15" t="s">
        <v>20</v>
      </c>
      <c r="I23" s="16" t="str">
        <f>Teams!$C$14</f>
        <v>Team 2</v>
      </c>
      <c r="J23" s="25" t="s">
        <v>9</v>
      </c>
      <c r="K23" s="25" t="s">
        <v>10</v>
      </c>
      <c r="L23" s="17" t="str">
        <f>Teams!$C$17</f>
        <v>Team 5</v>
      </c>
      <c r="M23" s="31" t="s">
        <v>9</v>
      </c>
    </row>
    <row r="24" spans="1:13" ht="9.9499999999999993" customHeight="1" x14ac:dyDescent="0.2">
      <c r="A24" s="13"/>
      <c r="B24" s="14" t="str">
        <f>Round!$C23</f>
        <v>Seed 3 ()</v>
      </c>
      <c r="C24" s="24"/>
      <c r="D24" s="24"/>
      <c r="E24" s="14" t="str">
        <f>Round!$H23</f>
        <v>Seed 1 ()</v>
      </c>
      <c r="F24" s="30"/>
      <c r="H24" s="13"/>
      <c r="I24" s="14" t="str">
        <f>Round!$C23</f>
        <v>Seed 3 ()</v>
      </c>
      <c r="J24" s="24"/>
      <c r="K24" s="24"/>
      <c r="L24" s="14" t="str">
        <f>Round!$H23</f>
        <v>Seed 1 ()</v>
      </c>
      <c r="M24" s="30"/>
    </row>
    <row r="25" spans="1:13" ht="14.1" customHeight="1" x14ac:dyDescent="0.25">
      <c r="A25" s="15" t="s">
        <v>21</v>
      </c>
      <c r="B25" s="16" t="str">
        <f>Teams!$C$15</f>
        <v>Team 3</v>
      </c>
      <c r="C25" s="25" t="s">
        <v>9</v>
      </c>
      <c r="D25" s="25" t="s">
        <v>10</v>
      </c>
      <c r="E25" s="17" t="str">
        <f>Teams!$C$13</f>
        <v>Team 1</v>
      </c>
      <c r="F25" s="31" t="s">
        <v>9</v>
      </c>
      <c r="H25" s="15" t="s">
        <v>21</v>
      </c>
      <c r="I25" s="16" t="str">
        <f>Teams!$C$15</f>
        <v>Team 3</v>
      </c>
      <c r="J25" s="25" t="s">
        <v>9</v>
      </c>
      <c r="K25" s="25" t="s">
        <v>10</v>
      </c>
      <c r="L25" s="17" t="str">
        <f>Teams!$C$13</f>
        <v>Team 1</v>
      </c>
      <c r="M25" s="31" t="s">
        <v>9</v>
      </c>
    </row>
    <row r="26" spans="1:13" ht="9.9499999999999993" customHeight="1" x14ac:dyDescent="0.2">
      <c r="A26" s="13"/>
      <c r="B26" s="14" t="str">
        <f>Round!$C26</f>
        <v>Seed 6 ()</v>
      </c>
      <c r="C26" s="24"/>
      <c r="D26" s="24"/>
      <c r="E26" s="14" t="str">
        <f>Round!$H26</f>
        <v>Seed 4 ()</v>
      </c>
      <c r="F26" s="30"/>
      <c r="H26" s="13"/>
      <c r="I26" s="14" t="str">
        <f>Round!$C26</f>
        <v>Seed 6 ()</v>
      </c>
      <c r="J26" s="24"/>
      <c r="K26" s="24"/>
      <c r="L26" s="14" t="str">
        <f>Round!$H26</f>
        <v>Seed 4 ()</v>
      </c>
      <c r="M26" s="30"/>
    </row>
    <row r="27" spans="1:13" ht="14.1" customHeight="1" x14ac:dyDescent="0.25">
      <c r="A27" s="15" t="s">
        <v>22</v>
      </c>
      <c r="B27" s="16" t="str">
        <f>Teams!$C$17</f>
        <v>Team 5</v>
      </c>
      <c r="C27" s="25" t="s">
        <v>9</v>
      </c>
      <c r="D27" s="25" t="s">
        <v>10</v>
      </c>
      <c r="E27" s="17" t="str">
        <f>Teams!$C$18</f>
        <v>Team 6</v>
      </c>
      <c r="F27" s="31" t="s">
        <v>9</v>
      </c>
      <c r="H27" s="15" t="s">
        <v>22</v>
      </c>
      <c r="I27" s="16" t="str">
        <f>Teams!$C$17</f>
        <v>Team 5</v>
      </c>
      <c r="J27" s="25" t="s">
        <v>9</v>
      </c>
      <c r="K27" s="25" t="s">
        <v>10</v>
      </c>
      <c r="L27" s="17" t="str">
        <f>Teams!$C$18</f>
        <v>Team 6</v>
      </c>
      <c r="M27" s="31" t="s">
        <v>9</v>
      </c>
    </row>
    <row r="28" spans="1:13" ht="9.9499999999999993" customHeight="1" x14ac:dyDescent="0.2">
      <c r="A28" s="13"/>
      <c r="B28" s="14" t="str">
        <f>Round!$C28</f>
        <v>Seed 2 ()</v>
      </c>
      <c r="C28" s="24"/>
      <c r="D28" s="24"/>
      <c r="E28" s="14" t="str">
        <f>Round!$H28</f>
        <v>Seed 7 ()</v>
      </c>
      <c r="F28" s="30"/>
      <c r="H28" s="13"/>
      <c r="I28" s="14" t="str">
        <f>Round!$C28</f>
        <v>Seed 2 ()</v>
      </c>
      <c r="J28" s="24"/>
      <c r="K28" s="24"/>
      <c r="L28" s="14" t="str">
        <f>Round!$H28</f>
        <v>Seed 7 ()</v>
      </c>
      <c r="M28" s="30"/>
    </row>
    <row r="29" spans="1:13" ht="14.1" customHeight="1" x14ac:dyDescent="0.25">
      <c r="A29" s="15" t="s">
        <v>23</v>
      </c>
      <c r="B29" s="16" t="str">
        <f>Teams!$C$16</f>
        <v>Team 4</v>
      </c>
      <c r="C29" s="25" t="s">
        <v>9</v>
      </c>
      <c r="D29" s="25" t="s">
        <v>10</v>
      </c>
      <c r="E29" s="17" t="str">
        <f>Teams!$C$15</f>
        <v>Team 3</v>
      </c>
      <c r="F29" s="31" t="s">
        <v>9</v>
      </c>
      <c r="H29" s="15" t="s">
        <v>23</v>
      </c>
      <c r="I29" s="16" t="str">
        <f>Teams!$C$16</f>
        <v>Team 4</v>
      </c>
      <c r="J29" s="25" t="s">
        <v>9</v>
      </c>
      <c r="K29" s="25" t="s">
        <v>10</v>
      </c>
      <c r="L29" s="17" t="str">
        <f>Teams!$C$15</f>
        <v>Team 3</v>
      </c>
      <c r="M29" s="31" t="s">
        <v>9</v>
      </c>
    </row>
    <row r="30" spans="1:13" ht="9.9499999999999993" customHeight="1" x14ac:dyDescent="0.2">
      <c r="A30" s="13"/>
      <c r="B30" s="14" t="str">
        <f>Round!$C30</f>
        <v>Seed 5 ()</v>
      </c>
      <c r="C30" s="24"/>
      <c r="D30" s="24"/>
      <c r="E30" s="14" t="str">
        <f>Round!$H30</f>
        <v>Seed 3 ()</v>
      </c>
      <c r="F30" s="30"/>
      <c r="H30" s="13"/>
      <c r="I30" s="14" t="str">
        <f>Round!$C30</f>
        <v>Seed 5 ()</v>
      </c>
      <c r="J30" s="24"/>
      <c r="K30" s="24"/>
      <c r="L30" s="14" t="str">
        <f>Round!$H30</f>
        <v>Seed 3 ()</v>
      </c>
      <c r="M30" s="30"/>
    </row>
    <row r="31" spans="1:13" ht="14.1" customHeight="1" x14ac:dyDescent="0.25">
      <c r="A31" s="15" t="s">
        <v>24</v>
      </c>
      <c r="B31" s="16" t="str">
        <f>Teams!$C$13</f>
        <v>Team 1</v>
      </c>
      <c r="C31" s="25" t="s">
        <v>9</v>
      </c>
      <c r="D31" s="25" t="s">
        <v>10</v>
      </c>
      <c r="E31" s="17" t="str">
        <f>Teams!$C$14</f>
        <v>Team 2</v>
      </c>
      <c r="F31" s="31" t="s">
        <v>9</v>
      </c>
      <c r="H31" s="15" t="s">
        <v>24</v>
      </c>
      <c r="I31" s="16" t="str">
        <f>Teams!$C$13</f>
        <v>Team 1</v>
      </c>
      <c r="J31" s="25" t="s">
        <v>9</v>
      </c>
      <c r="K31" s="25" t="s">
        <v>10</v>
      </c>
      <c r="L31" s="17" t="str">
        <f>Teams!$C$14</f>
        <v>Team 2</v>
      </c>
      <c r="M31" s="31" t="s">
        <v>9</v>
      </c>
    </row>
    <row r="32" spans="1:13" ht="9.9499999999999993" customHeight="1" x14ac:dyDescent="0.2">
      <c r="A32" s="13"/>
      <c r="B32" s="14" t="str">
        <f>Round!$C32</f>
        <v>Seed 6 ()</v>
      </c>
      <c r="C32" s="24"/>
      <c r="D32" s="24"/>
      <c r="E32" s="14" t="str">
        <f>Round!$H32</f>
        <v>Seed 7 ()</v>
      </c>
      <c r="F32" s="30"/>
      <c r="H32" s="13"/>
      <c r="I32" s="14" t="str">
        <f>Round!$C32</f>
        <v>Seed 6 ()</v>
      </c>
      <c r="J32" s="24"/>
      <c r="K32" s="24"/>
      <c r="L32" s="14" t="str">
        <f>Round!$H32</f>
        <v>Seed 7 ()</v>
      </c>
      <c r="M32" s="30"/>
    </row>
    <row r="33" spans="1:20" x14ac:dyDescent="0.2">
      <c r="A33" s="5"/>
      <c r="B33" s="6"/>
      <c r="C33" s="27"/>
      <c r="D33" s="34"/>
      <c r="E33" s="19"/>
      <c r="F33" s="33"/>
      <c r="H33" s="5"/>
      <c r="I33" s="6"/>
      <c r="J33" s="27"/>
      <c r="K33" s="34"/>
      <c r="L33" s="19"/>
      <c r="M33" s="33"/>
    </row>
    <row r="34" spans="1:20" ht="15.75" x14ac:dyDescent="0.2">
      <c r="A34" s="265" t="str">
        <f>Round!$A$45</f>
        <v>JUDGE: Insert Judge Name</v>
      </c>
      <c r="B34" s="263"/>
      <c r="C34" s="263" t="str">
        <f>Round!$F$45</f>
        <v>RINGPARTY: Insert Team/Insert Team</v>
      </c>
      <c r="D34" s="263"/>
      <c r="E34" s="263"/>
      <c r="F34" s="264"/>
      <c r="H34" s="265" t="str">
        <f>Round!$A$45</f>
        <v>JUDGE: Insert Judge Name</v>
      </c>
      <c r="I34" s="263"/>
      <c r="J34" s="263" t="str">
        <f>Round!$F$45</f>
        <v>RINGPARTY: Insert Team/Insert Team</v>
      </c>
      <c r="K34" s="263"/>
      <c r="L34" s="263"/>
      <c r="M34" s="264"/>
    </row>
    <row r="35" spans="1:20" s="1" customFormat="1" ht="46.5" customHeight="1" x14ac:dyDescent="0.25">
      <c r="B35" s="4"/>
      <c r="C35" s="28"/>
      <c r="D35" s="28"/>
      <c r="E35" s="3"/>
      <c r="F35" s="28"/>
      <c r="J35" s="28"/>
      <c r="K35" s="28"/>
      <c r="M35" s="28"/>
      <c r="Q35" s="28"/>
      <c r="R35" s="28"/>
      <c r="T35" s="28"/>
    </row>
    <row r="36" spans="1:20" ht="19.5" x14ac:dyDescent="0.3">
      <c r="A36" s="7" t="str">
        <f>Teams!$D$4</f>
        <v>Insert Div Name</v>
      </c>
      <c r="B36" s="8"/>
      <c r="C36" s="22" t="str">
        <f>Teams!$D$8</f>
        <v>Insert Date</v>
      </c>
      <c r="D36" s="22"/>
      <c r="E36" s="8"/>
      <c r="F36" s="9" t="str">
        <f>Teams!$B$2</f>
        <v>7 Team Round Robin</v>
      </c>
      <c r="H36" s="7" t="str">
        <f>Teams!$D$4</f>
        <v>Insert Div Name</v>
      </c>
      <c r="I36" s="8"/>
      <c r="J36" s="22" t="str">
        <f>Teams!$D$8</f>
        <v>Insert Date</v>
      </c>
      <c r="K36" s="22"/>
      <c r="L36" s="8"/>
      <c r="M36" s="9" t="str">
        <f>Teams!$B$2</f>
        <v>7 Team Round Robin</v>
      </c>
    </row>
    <row r="37" spans="1:20" ht="14.1" customHeight="1" x14ac:dyDescent="0.25">
      <c r="A37" s="10" t="s">
        <v>8</v>
      </c>
      <c r="B37" s="11" t="str">
        <f>Teams!$C$14</f>
        <v>Team 2</v>
      </c>
      <c r="C37" s="23" t="s">
        <v>9</v>
      </c>
      <c r="D37" s="23" t="s">
        <v>10</v>
      </c>
      <c r="E37" s="12" t="str">
        <f>Teams!$C$15</f>
        <v>Team 3</v>
      </c>
      <c r="F37" s="29" t="s">
        <v>9</v>
      </c>
      <c r="H37" s="10" t="s">
        <v>8</v>
      </c>
      <c r="I37" s="11" t="str">
        <f>Teams!$C$14</f>
        <v>Team 2</v>
      </c>
      <c r="J37" s="23" t="s">
        <v>9</v>
      </c>
      <c r="K37" s="23" t="s">
        <v>10</v>
      </c>
      <c r="L37" s="12" t="str">
        <f>Teams!$C$15</f>
        <v>Team 3</v>
      </c>
      <c r="M37" s="29" t="s">
        <v>9</v>
      </c>
    </row>
    <row r="38" spans="1:20" ht="9.9499999999999993" customHeight="1" x14ac:dyDescent="0.2">
      <c r="A38" s="13"/>
      <c r="B38" s="14" t="str">
        <f>Round!$C3</f>
        <v>Seed 1 ()</v>
      </c>
      <c r="C38" s="24"/>
      <c r="D38" s="24"/>
      <c r="E38" s="14" t="str">
        <f>Round!$H3</f>
        <v>Seed 4 ()</v>
      </c>
      <c r="F38" s="30"/>
      <c r="H38" s="13"/>
      <c r="I38" s="14" t="str">
        <f>Round!$C3</f>
        <v>Seed 1 ()</v>
      </c>
      <c r="J38" s="24"/>
      <c r="K38" s="24"/>
      <c r="L38" s="14" t="str">
        <f>Round!$H3</f>
        <v>Seed 4 ()</v>
      </c>
      <c r="M38" s="30"/>
    </row>
    <row r="39" spans="1:20" ht="14.1" customHeight="1" x14ac:dyDescent="0.25">
      <c r="A39" s="15" t="s">
        <v>11</v>
      </c>
      <c r="B39" s="16" t="str">
        <f>Teams!$C$18</f>
        <v>Team 6</v>
      </c>
      <c r="C39" s="25" t="s">
        <v>9</v>
      </c>
      <c r="D39" s="25" t="s">
        <v>10</v>
      </c>
      <c r="E39" s="17" t="str">
        <f>Teams!$C$13</f>
        <v>Team 1</v>
      </c>
      <c r="F39" s="31" t="s">
        <v>9</v>
      </c>
      <c r="H39" s="15" t="s">
        <v>11</v>
      </c>
      <c r="I39" s="16" t="str">
        <f>Teams!$C$18</f>
        <v>Team 6</v>
      </c>
      <c r="J39" s="25" t="s">
        <v>9</v>
      </c>
      <c r="K39" s="25" t="s">
        <v>10</v>
      </c>
      <c r="L39" s="17" t="str">
        <f>Teams!$C$13</f>
        <v>Team 1</v>
      </c>
      <c r="M39" s="31" t="s">
        <v>9</v>
      </c>
    </row>
    <row r="40" spans="1:20" ht="9.9499999999999993" customHeight="1" x14ac:dyDescent="0.2">
      <c r="A40" s="13"/>
      <c r="B40" s="14" t="str">
        <f>Round!$C5</f>
        <v>Seed 2 ()</v>
      </c>
      <c r="C40" s="24"/>
      <c r="D40" s="24"/>
      <c r="E40" s="14" t="str">
        <f>Round!$H5</f>
        <v>Seed 5 ()</v>
      </c>
      <c r="F40" s="30"/>
      <c r="H40" s="13"/>
      <c r="I40" s="14" t="str">
        <f>Round!$C5</f>
        <v>Seed 2 ()</v>
      </c>
      <c r="J40" s="24"/>
      <c r="K40" s="24"/>
      <c r="L40" s="14" t="str">
        <f>Round!$H5</f>
        <v>Seed 5 ()</v>
      </c>
      <c r="M40" s="30"/>
    </row>
    <row r="41" spans="1:20" ht="14.1" customHeight="1" x14ac:dyDescent="0.25">
      <c r="A41" s="15" t="s">
        <v>12</v>
      </c>
      <c r="B41" s="16" t="str">
        <f>Teams!$C$16</f>
        <v>Team 4</v>
      </c>
      <c r="C41" s="25" t="s">
        <v>9</v>
      </c>
      <c r="D41" s="25" t="s">
        <v>10</v>
      </c>
      <c r="E41" s="17" t="str">
        <f>Teams!$C$17</f>
        <v>Team 5</v>
      </c>
      <c r="F41" s="31" t="s">
        <v>9</v>
      </c>
      <c r="H41" s="15" t="s">
        <v>12</v>
      </c>
      <c r="I41" s="16" t="str">
        <f>Teams!$C$16</f>
        <v>Team 4</v>
      </c>
      <c r="J41" s="25" t="s">
        <v>9</v>
      </c>
      <c r="K41" s="25" t="s">
        <v>10</v>
      </c>
      <c r="L41" s="17" t="str">
        <f>Teams!$C$17</f>
        <v>Team 5</v>
      </c>
      <c r="M41" s="31" t="s">
        <v>9</v>
      </c>
    </row>
    <row r="42" spans="1:20" ht="9.9499999999999993" customHeight="1" x14ac:dyDescent="0.2">
      <c r="A42" s="13"/>
      <c r="B42" s="14" t="str">
        <f>Round!$C7</f>
        <v>Seed 3 ()</v>
      </c>
      <c r="C42" s="24"/>
      <c r="D42" s="24"/>
      <c r="E42" s="14" t="str">
        <f>Round!$H7</f>
        <v>Seed 6 ()</v>
      </c>
      <c r="F42" s="30"/>
      <c r="H42" s="13"/>
      <c r="I42" s="14" t="str">
        <f>Round!$C7</f>
        <v>Seed 3 ()</v>
      </c>
      <c r="J42" s="24"/>
      <c r="K42" s="24"/>
      <c r="L42" s="14" t="str">
        <f>Round!$H7</f>
        <v>Seed 6 ()</v>
      </c>
      <c r="M42" s="30"/>
    </row>
    <row r="43" spans="1:20" ht="14.1" customHeight="1" x14ac:dyDescent="0.25">
      <c r="A43" s="15" t="s">
        <v>13</v>
      </c>
      <c r="B43" s="16" t="str">
        <f>Teams!$C$15</f>
        <v>Team 3</v>
      </c>
      <c r="C43" s="25" t="s">
        <v>9</v>
      </c>
      <c r="D43" s="25" t="s">
        <v>10</v>
      </c>
      <c r="E43" s="17" t="str">
        <f>Teams!$C$18</f>
        <v>Team 6</v>
      </c>
      <c r="F43" s="31" t="s">
        <v>9</v>
      </c>
      <c r="H43" s="15" t="s">
        <v>13</v>
      </c>
      <c r="I43" s="16" t="str">
        <f>Teams!$C$15</f>
        <v>Team 3</v>
      </c>
      <c r="J43" s="25" t="s">
        <v>9</v>
      </c>
      <c r="K43" s="25" t="s">
        <v>10</v>
      </c>
      <c r="L43" s="17" t="str">
        <f>Teams!$C$18</f>
        <v>Team 6</v>
      </c>
      <c r="M43" s="31" t="s">
        <v>9</v>
      </c>
    </row>
    <row r="44" spans="1:20" ht="9.9499999999999993" customHeight="1" x14ac:dyDescent="0.2">
      <c r="A44" s="13"/>
      <c r="B44" s="14" t="str">
        <f>Round!$C9</f>
        <v>Seed 4 ()</v>
      </c>
      <c r="C44" s="24"/>
      <c r="D44" s="24"/>
      <c r="E44" s="14" t="str">
        <f>Round!$H9</f>
        <v>Seed 7 ()</v>
      </c>
      <c r="F44" s="30"/>
      <c r="H44" s="13"/>
      <c r="I44" s="14" t="str">
        <f>Round!$C9</f>
        <v>Seed 4 ()</v>
      </c>
      <c r="J44" s="24"/>
      <c r="K44" s="24"/>
      <c r="L44" s="14" t="str">
        <f>Round!$H9</f>
        <v>Seed 7 ()</v>
      </c>
      <c r="M44" s="30"/>
    </row>
    <row r="45" spans="1:20" ht="14.1" customHeight="1" x14ac:dyDescent="0.25">
      <c r="A45" s="15" t="s">
        <v>14</v>
      </c>
      <c r="B45" s="16" t="str">
        <f>Teams!$C$16</f>
        <v>Team 4</v>
      </c>
      <c r="C45" s="25" t="s">
        <v>9</v>
      </c>
      <c r="D45" s="25" t="s">
        <v>10</v>
      </c>
      <c r="E45" s="17" t="str">
        <f>Teams!$C$14</f>
        <v>Team 2</v>
      </c>
      <c r="F45" s="31" t="s">
        <v>9</v>
      </c>
      <c r="H45" s="15" t="s">
        <v>14</v>
      </c>
      <c r="I45" s="16" t="str">
        <f>Teams!$C$16</f>
        <v>Team 4</v>
      </c>
      <c r="J45" s="25" t="s">
        <v>9</v>
      </c>
      <c r="K45" s="25" t="s">
        <v>10</v>
      </c>
      <c r="L45" s="17" t="str">
        <f>Teams!$C$14</f>
        <v>Team 2</v>
      </c>
      <c r="M45" s="31" t="s">
        <v>9</v>
      </c>
    </row>
    <row r="46" spans="1:20" ht="9.9499999999999993" customHeight="1" x14ac:dyDescent="0.2">
      <c r="A46" s="13"/>
      <c r="B46" s="14" t="str">
        <f>Round!$C11</f>
        <v>Seed 5 ()</v>
      </c>
      <c r="C46" s="24"/>
      <c r="D46" s="24"/>
      <c r="E46" s="14" t="str">
        <f>Round!$H11</f>
        <v>Seed 1 ()</v>
      </c>
      <c r="F46" s="30"/>
      <c r="H46" s="13"/>
      <c r="I46" s="14" t="str">
        <f>Round!$C11</f>
        <v>Seed 5 ()</v>
      </c>
      <c r="J46" s="24"/>
      <c r="K46" s="24"/>
      <c r="L46" s="14" t="str">
        <f>Round!$H11</f>
        <v>Seed 1 ()</v>
      </c>
      <c r="M46" s="30"/>
    </row>
    <row r="47" spans="1:20" ht="14.1" customHeight="1" x14ac:dyDescent="0.25">
      <c r="A47" s="15" t="s">
        <v>15</v>
      </c>
      <c r="B47" s="16" t="str">
        <f>Teams!$C$17</f>
        <v>Team 5</v>
      </c>
      <c r="C47" s="25" t="s">
        <v>9</v>
      </c>
      <c r="D47" s="25" t="s">
        <v>10</v>
      </c>
      <c r="E47" s="17" t="str">
        <f>Teams!$C$13</f>
        <v>Team 1</v>
      </c>
      <c r="F47" s="31" t="s">
        <v>9</v>
      </c>
      <c r="H47" s="15" t="s">
        <v>15</v>
      </c>
      <c r="I47" s="16" t="str">
        <f>Teams!$C$17</f>
        <v>Team 5</v>
      </c>
      <c r="J47" s="25" t="s">
        <v>9</v>
      </c>
      <c r="K47" s="25" t="s">
        <v>10</v>
      </c>
      <c r="L47" s="17" t="str">
        <f>Teams!$C$13</f>
        <v>Team 1</v>
      </c>
      <c r="M47" s="31" t="s">
        <v>9</v>
      </c>
    </row>
    <row r="48" spans="1:20" ht="9.9499999999999993" customHeight="1" x14ac:dyDescent="0.2">
      <c r="A48" s="13"/>
      <c r="B48" s="14" t="str">
        <f>Round!$C13</f>
        <v>Seed 6 ()</v>
      </c>
      <c r="C48" s="24"/>
      <c r="D48" s="24"/>
      <c r="E48" s="14" t="str">
        <f>Round!$H13</f>
        <v>Seed 2 ()</v>
      </c>
      <c r="F48" s="30"/>
      <c r="H48" s="13"/>
      <c r="I48" s="14" t="str">
        <f>Round!$C13</f>
        <v>Seed 6 ()</v>
      </c>
      <c r="J48" s="24"/>
      <c r="K48" s="24"/>
      <c r="L48" s="14" t="str">
        <f>Round!$H13</f>
        <v>Seed 2 ()</v>
      </c>
      <c r="M48" s="30"/>
    </row>
    <row r="49" spans="1:13" ht="14.1" customHeight="1" x14ac:dyDescent="0.25">
      <c r="A49" s="15" t="s">
        <v>16</v>
      </c>
      <c r="B49" s="16" t="str">
        <f>Teams!$C$14</f>
        <v>Team 2</v>
      </c>
      <c r="C49" s="25" t="s">
        <v>9</v>
      </c>
      <c r="D49" s="25" t="s">
        <v>10</v>
      </c>
      <c r="E49" s="17" t="str">
        <f>Teams!$C$18</f>
        <v>Team 6</v>
      </c>
      <c r="F49" s="31" t="s">
        <v>9</v>
      </c>
      <c r="H49" s="15" t="s">
        <v>16</v>
      </c>
      <c r="I49" s="16" t="str">
        <f>Teams!$C$14</f>
        <v>Team 2</v>
      </c>
      <c r="J49" s="25" t="s">
        <v>9</v>
      </c>
      <c r="K49" s="25" t="s">
        <v>10</v>
      </c>
      <c r="L49" s="17" t="str">
        <f>Teams!$C$18</f>
        <v>Team 6</v>
      </c>
      <c r="M49" s="31" t="s">
        <v>9</v>
      </c>
    </row>
    <row r="50" spans="1:13" ht="9.9499999999999993" customHeight="1" x14ac:dyDescent="0.2">
      <c r="A50" s="13"/>
      <c r="B50" s="14" t="str">
        <f>Round!$C15</f>
        <v>Seed 7 ()</v>
      </c>
      <c r="C50" s="24"/>
      <c r="D50" s="24"/>
      <c r="E50" s="14" t="str">
        <f>Round!$H15</f>
        <v>Seed 3 ()</v>
      </c>
      <c r="F50" s="30"/>
      <c r="H50" s="13"/>
      <c r="I50" s="14" t="str">
        <f>Round!$C15</f>
        <v>Seed 7 ()</v>
      </c>
      <c r="J50" s="24"/>
      <c r="K50" s="24"/>
      <c r="L50" s="14" t="str">
        <f>Round!$H15</f>
        <v>Seed 3 ()</v>
      </c>
      <c r="M50" s="30"/>
    </row>
    <row r="51" spans="1:13" ht="14.1" customHeight="1" x14ac:dyDescent="0.25">
      <c r="A51" s="15" t="s">
        <v>17</v>
      </c>
      <c r="B51" s="16" t="str">
        <f>Teams!$C$13</f>
        <v>Team 1</v>
      </c>
      <c r="C51" s="25" t="s">
        <v>9</v>
      </c>
      <c r="D51" s="25" t="s">
        <v>10</v>
      </c>
      <c r="E51" s="17" t="str">
        <f>Teams!$C$16</f>
        <v>Team 4</v>
      </c>
      <c r="F51" s="31" t="s">
        <v>9</v>
      </c>
      <c r="H51" s="15" t="s">
        <v>17</v>
      </c>
      <c r="I51" s="16" t="str">
        <f>Teams!$C$13</f>
        <v>Team 1</v>
      </c>
      <c r="J51" s="25" t="s">
        <v>9</v>
      </c>
      <c r="K51" s="25" t="s">
        <v>10</v>
      </c>
      <c r="L51" s="17" t="str">
        <f>Teams!$C$16</f>
        <v>Team 4</v>
      </c>
      <c r="M51" s="31" t="s">
        <v>9</v>
      </c>
    </row>
    <row r="52" spans="1:13" ht="9.9499999999999993" customHeight="1" x14ac:dyDescent="0.2">
      <c r="A52" s="18"/>
      <c r="B52" s="14" t="str">
        <f>Round!$C17</f>
        <v>Seed 1 ()</v>
      </c>
      <c r="C52" s="24"/>
      <c r="D52" s="24"/>
      <c r="E52" s="14" t="str">
        <f>Round!$H17</f>
        <v>Seed 6 ()</v>
      </c>
      <c r="F52" s="30"/>
      <c r="H52" s="18"/>
      <c r="I52" s="14" t="str">
        <f>Round!$C17</f>
        <v>Seed 1 ()</v>
      </c>
      <c r="J52" s="24"/>
      <c r="K52" s="24"/>
      <c r="L52" s="14" t="str">
        <f>Round!$H17</f>
        <v>Seed 6 ()</v>
      </c>
      <c r="M52" s="30"/>
    </row>
    <row r="53" spans="1:13" ht="14.1" customHeight="1" x14ac:dyDescent="0.25">
      <c r="A53" s="15" t="s">
        <v>18</v>
      </c>
      <c r="B53" s="16" t="str">
        <f>Teams!$C$17</f>
        <v>Team 5</v>
      </c>
      <c r="C53" s="25" t="s">
        <v>9</v>
      </c>
      <c r="D53" s="25" t="s">
        <v>10</v>
      </c>
      <c r="E53" s="17" t="str">
        <f>Teams!$C$15</f>
        <v>Team 3</v>
      </c>
      <c r="F53" s="31" t="s">
        <v>9</v>
      </c>
      <c r="H53" s="15" t="s">
        <v>18</v>
      </c>
      <c r="I53" s="16" t="str">
        <f>Teams!$C$17</f>
        <v>Team 5</v>
      </c>
      <c r="J53" s="25" t="s">
        <v>9</v>
      </c>
      <c r="K53" s="25" t="s">
        <v>10</v>
      </c>
      <c r="L53" s="17" t="str">
        <f>Teams!$C$15</f>
        <v>Team 3</v>
      </c>
      <c r="M53" s="31" t="s">
        <v>9</v>
      </c>
    </row>
    <row r="54" spans="1:13" ht="9.9499999999999993" customHeight="1" x14ac:dyDescent="0.2">
      <c r="A54" s="13"/>
      <c r="B54" s="14" t="str">
        <f>Round!$C19</f>
        <v>Seed 4 ()</v>
      </c>
      <c r="C54" s="24"/>
      <c r="D54" s="24"/>
      <c r="E54" s="14" t="str">
        <f>Round!$H19</f>
        <v>Seed 2 ()</v>
      </c>
      <c r="F54" s="30"/>
      <c r="H54" s="13"/>
      <c r="I54" s="14" t="str">
        <f>Round!$C19</f>
        <v>Seed 4 ()</v>
      </c>
      <c r="J54" s="24"/>
      <c r="K54" s="24"/>
      <c r="L54" s="14" t="str">
        <f>Round!$H19</f>
        <v>Seed 2 ()</v>
      </c>
      <c r="M54" s="30"/>
    </row>
    <row r="55" spans="1:13" ht="5.25" customHeight="1" x14ac:dyDescent="0.2">
      <c r="A55" s="20"/>
      <c r="B55" s="21"/>
      <c r="C55" s="26"/>
      <c r="D55" s="26"/>
      <c r="E55" s="21"/>
      <c r="F55" s="32"/>
      <c r="H55" s="20"/>
      <c r="I55" s="21"/>
      <c r="J55" s="26"/>
      <c r="K55" s="26"/>
      <c r="L55" s="21"/>
      <c r="M55" s="32"/>
    </row>
    <row r="56" spans="1:13" ht="14.1" customHeight="1" x14ac:dyDescent="0.25">
      <c r="A56" s="15" t="s">
        <v>19</v>
      </c>
      <c r="B56" s="16" t="str">
        <f>Teams!$C$18</f>
        <v>Team 6</v>
      </c>
      <c r="C56" s="25" t="s">
        <v>9</v>
      </c>
      <c r="D56" s="25" t="s">
        <v>10</v>
      </c>
      <c r="E56" s="17" t="str">
        <f>Teams!$C$16</f>
        <v>Team 4</v>
      </c>
      <c r="F56" s="31" t="s">
        <v>9</v>
      </c>
      <c r="H56" s="15" t="s">
        <v>19</v>
      </c>
      <c r="I56" s="16" t="str">
        <f>Teams!$C$18</f>
        <v>Team 6</v>
      </c>
      <c r="J56" s="25" t="s">
        <v>9</v>
      </c>
      <c r="K56" s="25" t="s">
        <v>10</v>
      </c>
      <c r="L56" s="17" t="str">
        <f>Teams!$C$16</f>
        <v>Team 4</v>
      </c>
      <c r="M56" s="31" t="s">
        <v>9</v>
      </c>
    </row>
    <row r="57" spans="1:13" ht="9.9499999999999993" customHeight="1" x14ac:dyDescent="0.2">
      <c r="A57" s="13"/>
      <c r="B57" s="14" t="str">
        <f>Round!$C21</f>
        <v>Seed 7 ()</v>
      </c>
      <c r="C57" s="24"/>
      <c r="D57" s="24"/>
      <c r="E57" s="14" t="str">
        <f>Round!$H21</f>
        <v>Seed 5 ()</v>
      </c>
      <c r="F57" s="30"/>
      <c r="H57" s="13"/>
      <c r="I57" s="14" t="str">
        <f>Round!$C21</f>
        <v>Seed 7 ()</v>
      </c>
      <c r="J57" s="24"/>
      <c r="K57" s="24"/>
      <c r="L57" s="14" t="str">
        <f>Round!$H21</f>
        <v>Seed 5 ()</v>
      </c>
      <c r="M57" s="30"/>
    </row>
    <row r="58" spans="1:13" ht="14.1" customHeight="1" x14ac:dyDescent="0.25">
      <c r="A58" s="15" t="s">
        <v>20</v>
      </c>
      <c r="B58" s="16" t="str">
        <f>Teams!$C$14</f>
        <v>Team 2</v>
      </c>
      <c r="C58" s="25" t="s">
        <v>9</v>
      </c>
      <c r="D58" s="25" t="s">
        <v>10</v>
      </c>
      <c r="E58" s="17" t="str">
        <f>Teams!$C$17</f>
        <v>Team 5</v>
      </c>
      <c r="F58" s="31" t="s">
        <v>9</v>
      </c>
      <c r="H58" s="15" t="s">
        <v>20</v>
      </c>
      <c r="I58" s="16" t="str">
        <f>Teams!$C$14</f>
        <v>Team 2</v>
      </c>
      <c r="J58" s="25" t="s">
        <v>9</v>
      </c>
      <c r="K58" s="25" t="s">
        <v>10</v>
      </c>
      <c r="L58" s="17" t="str">
        <f>Teams!$C$17</f>
        <v>Team 5</v>
      </c>
      <c r="M58" s="31" t="s">
        <v>9</v>
      </c>
    </row>
    <row r="59" spans="1:13" ht="9.9499999999999993" customHeight="1" x14ac:dyDescent="0.2">
      <c r="A59" s="13"/>
      <c r="B59" s="14" t="str">
        <f>Round!$C23</f>
        <v>Seed 3 ()</v>
      </c>
      <c r="C59" s="24"/>
      <c r="D59" s="24"/>
      <c r="E59" s="14" t="str">
        <f>Round!$H23</f>
        <v>Seed 1 ()</v>
      </c>
      <c r="F59" s="30"/>
      <c r="H59" s="13"/>
      <c r="I59" s="14" t="str">
        <f>Round!$C23</f>
        <v>Seed 3 ()</v>
      </c>
      <c r="J59" s="24"/>
      <c r="K59" s="24"/>
      <c r="L59" s="14" t="str">
        <f>Round!$H23</f>
        <v>Seed 1 ()</v>
      </c>
      <c r="M59" s="30"/>
    </row>
    <row r="60" spans="1:13" ht="14.1" customHeight="1" x14ac:dyDescent="0.25">
      <c r="A60" s="15" t="s">
        <v>21</v>
      </c>
      <c r="B60" s="16" t="str">
        <f>Teams!$C$15</f>
        <v>Team 3</v>
      </c>
      <c r="C60" s="25" t="s">
        <v>9</v>
      </c>
      <c r="D60" s="25" t="s">
        <v>10</v>
      </c>
      <c r="E60" s="17" t="str">
        <f>Teams!$C$13</f>
        <v>Team 1</v>
      </c>
      <c r="F60" s="31" t="s">
        <v>9</v>
      </c>
      <c r="H60" s="15" t="s">
        <v>21</v>
      </c>
      <c r="I60" s="16" t="str">
        <f>Teams!$C$15</f>
        <v>Team 3</v>
      </c>
      <c r="J60" s="25" t="s">
        <v>9</v>
      </c>
      <c r="K60" s="25" t="s">
        <v>10</v>
      </c>
      <c r="L60" s="17" t="str">
        <f>Teams!$C$13</f>
        <v>Team 1</v>
      </c>
      <c r="M60" s="31" t="s">
        <v>9</v>
      </c>
    </row>
    <row r="61" spans="1:13" ht="9.9499999999999993" customHeight="1" x14ac:dyDescent="0.2">
      <c r="A61" s="13"/>
      <c r="B61" s="14" t="str">
        <f>Round!$C26</f>
        <v>Seed 6 ()</v>
      </c>
      <c r="C61" s="24"/>
      <c r="D61" s="24"/>
      <c r="E61" s="14" t="str">
        <f>Round!$H26</f>
        <v>Seed 4 ()</v>
      </c>
      <c r="F61" s="30"/>
      <c r="H61" s="13"/>
      <c r="I61" s="14" t="str">
        <f>Round!$C26</f>
        <v>Seed 6 ()</v>
      </c>
      <c r="J61" s="24"/>
      <c r="K61" s="24"/>
      <c r="L61" s="14" t="str">
        <f>Round!$H26</f>
        <v>Seed 4 ()</v>
      </c>
      <c r="M61" s="30"/>
    </row>
    <row r="62" spans="1:13" ht="14.1" customHeight="1" x14ac:dyDescent="0.25">
      <c r="A62" s="15" t="s">
        <v>22</v>
      </c>
      <c r="B62" s="16" t="str">
        <f>Teams!$C$17</f>
        <v>Team 5</v>
      </c>
      <c r="C62" s="25" t="s">
        <v>9</v>
      </c>
      <c r="D62" s="25" t="s">
        <v>10</v>
      </c>
      <c r="E62" s="17" t="str">
        <f>Teams!$C$18</f>
        <v>Team 6</v>
      </c>
      <c r="F62" s="31" t="s">
        <v>9</v>
      </c>
      <c r="H62" s="15" t="s">
        <v>22</v>
      </c>
      <c r="I62" s="16" t="str">
        <f>Teams!$C$17</f>
        <v>Team 5</v>
      </c>
      <c r="J62" s="25" t="s">
        <v>9</v>
      </c>
      <c r="K62" s="25" t="s">
        <v>10</v>
      </c>
      <c r="L62" s="17" t="str">
        <f>Teams!$C$18</f>
        <v>Team 6</v>
      </c>
      <c r="M62" s="31" t="s">
        <v>9</v>
      </c>
    </row>
    <row r="63" spans="1:13" ht="9.9499999999999993" customHeight="1" x14ac:dyDescent="0.2">
      <c r="A63" s="13"/>
      <c r="B63" s="14" t="str">
        <f>Round!$C28</f>
        <v>Seed 2 ()</v>
      </c>
      <c r="C63" s="24"/>
      <c r="D63" s="24"/>
      <c r="E63" s="14" t="str">
        <f>Round!$H28</f>
        <v>Seed 7 ()</v>
      </c>
      <c r="F63" s="30"/>
      <c r="H63" s="13"/>
      <c r="I63" s="14" t="str">
        <f>Round!$C28</f>
        <v>Seed 2 ()</v>
      </c>
      <c r="J63" s="24"/>
      <c r="K63" s="24"/>
      <c r="L63" s="14" t="str">
        <f>Round!$H28</f>
        <v>Seed 7 ()</v>
      </c>
      <c r="M63" s="30"/>
    </row>
    <row r="64" spans="1:13" ht="14.1" customHeight="1" x14ac:dyDescent="0.25">
      <c r="A64" s="15" t="s">
        <v>23</v>
      </c>
      <c r="B64" s="16" t="str">
        <f>Teams!$C$16</f>
        <v>Team 4</v>
      </c>
      <c r="C64" s="25" t="s">
        <v>9</v>
      </c>
      <c r="D64" s="25" t="s">
        <v>10</v>
      </c>
      <c r="E64" s="17" t="str">
        <f>Teams!$C$15</f>
        <v>Team 3</v>
      </c>
      <c r="F64" s="31" t="s">
        <v>9</v>
      </c>
      <c r="H64" s="15" t="s">
        <v>23</v>
      </c>
      <c r="I64" s="16" t="str">
        <f>Teams!$C$16</f>
        <v>Team 4</v>
      </c>
      <c r="J64" s="25" t="s">
        <v>9</v>
      </c>
      <c r="K64" s="25" t="s">
        <v>10</v>
      </c>
      <c r="L64" s="17" t="str">
        <f>Teams!$C$15</f>
        <v>Team 3</v>
      </c>
      <c r="M64" s="31" t="s">
        <v>9</v>
      </c>
    </row>
    <row r="65" spans="1:13" ht="9.9499999999999993" customHeight="1" x14ac:dyDescent="0.2">
      <c r="A65" s="13"/>
      <c r="B65" s="14" t="str">
        <f>Round!$C30</f>
        <v>Seed 5 ()</v>
      </c>
      <c r="C65" s="24"/>
      <c r="D65" s="24"/>
      <c r="E65" s="14" t="str">
        <f>Round!$H30</f>
        <v>Seed 3 ()</v>
      </c>
      <c r="F65" s="30"/>
      <c r="H65" s="13"/>
      <c r="I65" s="14" t="str">
        <f>Round!$C30</f>
        <v>Seed 5 ()</v>
      </c>
      <c r="J65" s="24"/>
      <c r="K65" s="24"/>
      <c r="L65" s="14" t="str">
        <f>Round!$H30</f>
        <v>Seed 3 ()</v>
      </c>
      <c r="M65" s="30"/>
    </row>
    <row r="66" spans="1:13" ht="14.1" customHeight="1" x14ac:dyDescent="0.25">
      <c r="A66" s="15" t="s">
        <v>24</v>
      </c>
      <c r="B66" s="16" t="str">
        <f>Teams!$C$13</f>
        <v>Team 1</v>
      </c>
      <c r="C66" s="25" t="s">
        <v>9</v>
      </c>
      <c r="D66" s="25" t="s">
        <v>10</v>
      </c>
      <c r="E66" s="17" t="str">
        <f>Teams!$C$14</f>
        <v>Team 2</v>
      </c>
      <c r="F66" s="31" t="s">
        <v>9</v>
      </c>
      <c r="H66" s="15" t="s">
        <v>24</v>
      </c>
      <c r="I66" s="16" t="str">
        <f>Teams!$C$13</f>
        <v>Team 1</v>
      </c>
      <c r="J66" s="25" t="s">
        <v>9</v>
      </c>
      <c r="K66" s="25" t="s">
        <v>10</v>
      </c>
      <c r="L66" s="17" t="str">
        <f>Teams!$C$14</f>
        <v>Team 2</v>
      </c>
      <c r="M66" s="31" t="s">
        <v>9</v>
      </c>
    </row>
    <row r="67" spans="1:13" ht="9.9499999999999993" customHeight="1" x14ac:dyDescent="0.2">
      <c r="A67" s="13"/>
      <c r="B67" s="14" t="str">
        <f>Round!$C32</f>
        <v>Seed 6 ()</v>
      </c>
      <c r="C67" s="24"/>
      <c r="D67" s="24"/>
      <c r="E67" s="14" t="str">
        <f>Round!$H32</f>
        <v>Seed 7 ()</v>
      </c>
      <c r="F67" s="30"/>
      <c r="H67" s="13"/>
      <c r="I67" s="14" t="str">
        <f>Round!$C32</f>
        <v>Seed 6 ()</v>
      </c>
      <c r="J67" s="24"/>
      <c r="K67" s="24"/>
      <c r="L67" s="14" t="str">
        <f>Round!$H32</f>
        <v>Seed 7 ()</v>
      </c>
      <c r="M67" s="30"/>
    </row>
    <row r="68" spans="1:13" x14ac:dyDescent="0.2">
      <c r="A68" s="5"/>
      <c r="B68" s="6"/>
      <c r="C68" s="27"/>
      <c r="D68" s="34"/>
      <c r="E68" s="19"/>
      <c r="F68" s="33"/>
      <c r="H68" s="5"/>
      <c r="I68" s="6"/>
      <c r="J68" s="27"/>
      <c r="K68" s="34"/>
      <c r="L68" s="19"/>
      <c r="M68" s="33"/>
    </row>
    <row r="69" spans="1:13" ht="15.75" x14ac:dyDescent="0.2">
      <c r="A69" s="265" t="str">
        <f>Round!$A$45</f>
        <v>JUDGE: Insert Judge Name</v>
      </c>
      <c r="B69" s="263"/>
      <c r="C69" s="263" t="str">
        <f>Round!$F$45</f>
        <v>RINGPARTY: Insert Team/Insert Team</v>
      </c>
      <c r="D69" s="263"/>
      <c r="E69" s="263"/>
      <c r="F69" s="264"/>
      <c r="H69" s="265" t="str">
        <f>Round!$A$45</f>
        <v>JUDGE: Insert Judge Name</v>
      </c>
      <c r="I69" s="263"/>
      <c r="J69" s="263" t="str">
        <f>Round!$F$45</f>
        <v>RINGPARTY: Insert Team/Insert Team</v>
      </c>
      <c r="K69" s="263"/>
      <c r="L69" s="263"/>
      <c r="M69" s="264"/>
    </row>
  </sheetData>
  <mergeCells count="8">
    <mergeCell ref="A69:B69"/>
    <mergeCell ref="C69:F69"/>
    <mergeCell ref="H69:I69"/>
    <mergeCell ref="J69:M69"/>
    <mergeCell ref="A34:B34"/>
    <mergeCell ref="C34:F34"/>
    <mergeCell ref="H34:I34"/>
    <mergeCell ref="J34:M34"/>
  </mergeCells>
  <phoneticPr fontId="0" type="noConversion"/>
  <printOptions horizontalCentered="1"/>
  <pageMargins left="0.39370078740157483" right="0.39370078740157483" top="0.59055118110236227" bottom="0.39370078740157483" header="0.39370078740157483" footer="0.39370078740157483"/>
  <pageSetup paperSize="9" scale="5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G24"/>
  <sheetViews>
    <sheetView topLeftCell="A2" zoomScale="60" zoomScaleNormal="60" zoomScalePageLayoutView="60" workbookViewId="0">
      <pane ySplit="3" topLeftCell="A5" activePane="bottomLeft" state="frozen"/>
      <selection activeCell="A2" sqref="A2:C2"/>
      <selection pane="bottomLeft" activeCell="A2" sqref="A2:C2"/>
    </sheetView>
  </sheetViews>
  <sheetFormatPr defaultColWidth="8.85546875" defaultRowHeight="36" customHeight="1" x14ac:dyDescent="0.2"/>
  <cols>
    <col min="1" max="1" width="35.42578125" style="53" bestFit="1" customWidth="1"/>
    <col min="2" max="22" width="8.28515625" style="53" customWidth="1"/>
    <col min="23" max="24" width="9.140625" style="53" customWidth="1"/>
    <col min="25" max="26" width="8.85546875" style="53"/>
    <col min="27" max="29" width="8.85546875" style="111"/>
    <col min="30" max="30" width="4.42578125" style="112" customWidth="1"/>
    <col min="31" max="31" width="15.7109375" style="112" bestFit="1" customWidth="1"/>
    <col min="32" max="32" width="14.42578125" style="112" customWidth="1"/>
    <col min="33" max="33" width="8.85546875" style="111"/>
    <col min="34" max="16384" width="8.85546875" style="53"/>
  </cols>
  <sheetData>
    <row r="2" spans="1:33" ht="36" customHeight="1" x14ac:dyDescent="0.2">
      <c r="A2" s="266" t="str">
        <f>CONCATENATE("JUDGE:- ",Teams!D5)</f>
        <v>JUDGE:- Insert Judge Name</v>
      </c>
      <c r="B2" s="266"/>
      <c r="C2" s="266"/>
      <c r="E2" s="133"/>
      <c r="F2" s="133"/>
      <c r="G2" s="133"/>
      <c r="H2" s="133" t="s">
        <v>85</v>
      </c>
      <c r="I2" s="133"/>
      <c r="J2" s="133"/>
      <c r="K2" s="133"/>
      <c r="L2" s="133"/>
      <c r="N2" s="133"/>
      <c r="O2" s="133"/>
      <c r="P2" s="133"/>
      <c r="Q2" s="133"/>
      <c r="R2" s="133"/>
      <c r="S2" s="133"/>
      <c r="T2" s="133"/>
      <c r="U2" s="267" t="s">
        <v>96</v>
      </c>
      <c r="V2" s="267"/>
      <c r="W2" s="52" t="str">
        <f>Teams!D3</f>
        <v>Insert Division Number</v>
      </c>
      <c r="X2" s="133"/>
    </row>
    <row r="3" spans="1:33" ht="5.0999999999999996" customHeight="1" x14ac:dyDescent="0.25">
      <c r="A3" s="52"/>
      <c r="D3" s="52"/>
      <c r="AD3" s="113"/>
      <c r="AE3" s="113"/>
      <c r="AF3" s="113"/>
    </row>
    <row r="4" spans="1:33" ht="36" customHeight="1" x14ac:dyDescent="0.25">
      <c r="A4" s="51" t="s">
        <v>42</v>
      </c>
      <c r="B4" s="55" t="s">
        <v>48</v>
      </c>
      <c r="C4" s="55" t="s">
        <v>47</v>
      </c>
      <c r="D4" s="55" t="s">
        <v>49</v>
      </c>
      <c r="E4" s="55" t="s">
        <v>50</v>
      </c>
      <c r="F4" s="55" t="s">
        <v>51</v>
      </c>
      <c r="G4" s="55" t="s">
        <v>52</v>
      </c>
      <c r="H4" s="55" t="s">
        <v>53</v>
      </c>
      <c r="I4" s="56" t="s">
        <v>54</v>
      </c>
      <c r="J4" s="56" t="s">
        <v>55</v>
      </c>
      <c r="K4" s="55" t="s">
        <v>56</v>
      </c>
      <c r="L4" s="117" t="s">
        <v>57</v>
      </c>
      <c r="M4" s="116" t="s">
        <v>58</v>
      </c>
      <c r="N4" s="55" t="s">
        <v>59</v>
      </c>
      <c r="O4" s="55" t="s">
        <v>60</v>
      </c>
      <c r="P4" s="55" t="s">
        <v>61</v>
      </c>
      <c r="Q4" s="55" t="s">
        <v>79</v>
      </c>
      <c r="R4" s="55" t="s">
        <v>80</v>
      </c>
      <c r="S4" s="55" t="s">
        <v>81</v>
      </c>
      <c r="T4" s="55" t="s">
        <v>82</v>
      </c>
      <c r="U4" s="55" t="s">
        <v>83</v>
      </c>
      <c r="V4" s="55" t="s">
        <v>84</v>
      </c>
      <c r="W4" s="57" t="s">
        <v>43</v>
      </c>
      <c r="X4" s="58" t="s">
        <v>44</v>
      </c>
      <c r="AD4" s="113"/>
      <c r="AE4" s="113"/>
      <c r="AF4" s="113"/>
      <c r="AG4" s="112"/>
    </row>
    <row r="5" spans="1:33" ht="60" customHeight="1" x14ac:dyDescent="0.25">
      <c r="A5" s="72" t="str">
        <f>Teams!C13</f>
        <v>Team 1</v>
      </c>
      <c r="B5" s="75"/>
      <c r="C5" s="73"/>
      <c r="D5" s="73"/>
      <c r="E5" s="73"/>
      <c r="F5" s="74"/>
      <c r="G5" s="73"/>
      <c r="H5" s="73"/>
      <c r="I5" s="75"/>
      <c r="J5" s="73"/>
      <c r="K5" s="73"/>
      <c r="L5" s="74"/>
      <c r="M5" s="73"/>
      <c r="N5" s="73"/>
      <c r="O5" s="73"/>
      <c r="P5" s="73"/>
      <c r="Q5" s="73"/>
      <c r="R5" s="73"/>
      <c r="S5" s="74"/>
      <c r="T5" s="73"/>
      <c r="U5" s="73"/>
      <c r="V5" s="75"/>
      <c r="W5" s="54"/>
      <c r="X5" s="54"/>
      <c r="AD5" s="113"/>
      <c r="AE5" s="113"/>
      <c r="AF5" s="113"/>
    </row>
    <row r="6" spans="1:33" s="47" customFormat="1" ht="24.95" customHeight="1" x14ac:dyDescent="0.25">
      <c r="A6" s="76" t="str">
        <f>CONCATENATE("Seed Time: ",Teams!D13,";    Best Time")</f>
        <v>Seed Time: ;    Best Time</v>
      </c>
      <c r="B6" s="79"/>
      <c r="C6" s="77"/>
      <c r="D6" s="77"/>
      <c r="E6" s="77"/>
      <c r="F6" s="78"/>
      <c r="G6" s="77"/>
      <c r="H6" s="77"/>
      <c r="I6" s="79"/>
      <c r="J6" s="77"/>
      <c r="K6" s="77"/>
      <c r="L6" s="78"/>
      <c r="M6" s="77"/>
      <c r="N6" s="77"/>
      <c r="O6" s="77"/>
      <c r="P6" s="77"/>
      <c r="Q6" s="77"/>
      <c r="R6" s="77"/>
      <c r="S6" s="78"/>
      <c r="T6" s="77"/>
      <c r="U6" s="77"/>
      <c r="V6" s="79"/>
      <c r="W6" s="48"/>
      <c r="X6" s="48"/>
      <c r="AA6" s="111"/>
      <c r="AB6" s="111"/>
      <c r="AC6" s="111"/>
      <c r="AD6" s="113"/>
      <c r="AE6" s="113"/>
      <c r="AF6" s="113"/>
      <c r="AG6" s="111"/>
    </row>
    <row r="7" spans="1:33" ht="60" customHeight="1" x14ac:dyDescent="0.25">
      <c r="A7" s="72" t="str">
        <f>Teams!C14</f>
        <v>Team 2</v>
      </c>
      <c r="B7" s="73"/>
      <c r="C7" s="75"/>
      <c r="D7" s="73"/>
      <c r="E7" s="73"/>
      <c r="F7" s="73"/>
      <c r="G7" s="74"/>
      <c r="H7" s="73"/>
      <c r="I7" s="73"/>
      <c r="J7" s="74"/>
      <c r="K7" s="73"/>
      <c r="L7" s="73"/>
      <c r="M7" s="73"/>
      <c r="N7" s="75"/>
      <c r="O7" s="73"/>
      <c r="P7" s="73"/>
      <c r="Q7" s="73"/>
      <c r="R7" s="75"/>
      <c r="S7" s="73"/>
      <c r="T7" s="73"/>
      <c r="U7" s="73"/>
      <c r="V7" s="74"/>
      <c r="W7" s="54"/>
      <c r="X7" s="54"/>
      <c r="AD7" s="113"/>
      <c r="AE7" s="113"/>
      <c r="AF7" s="113"/>
    </row>
    <row r="8" spans="1:33" s="47" customFormat="1" ht="24.95" customHeight="1" x14ac:dyDescent="0.25">
      <c r="A8" s="76" t="str">
        <f>CONCATENATE("Seed Time: ",Teams!D14,";    Best Time")</f>
        <v>Seed Time: ;    Best Time</v>
      </c>
      <c r="B8" s="77"/>
      <c r="C8" s="79"/>
      <c r="D8" s="77"/>
      <c r="E8" s="77"/>
      <c r="F8" s="77"/>
      <c r="G8" s="78"/>
      <c r="H8" s="77"/>
      <c r="I8" s="77"/>
      <c r="J8" s="78"/>
      <c r="K8" s="77"/>
      <c r="L8" s="77"/>
      <c r="M8" s="77"/>
      <c r="N8" s="79"/>
      <c r="O8" s="77"/>
      <c r="P8" s="77"/>
      <c r="Q8" s="77"/>
      <c r="R8" s="79"/>
      <c r="S8" s="77"/>
      <c r="T8" s="77"/>
      <c r="U8" s="77"/>
      <c r="V8" s="78"/>
      <c r="W8" s="48"/>
      <c r="X8" s="48"/>
      <c r="AA8" s="111"/>
      <c r="AB8" s="111"/>
      <c r="AC8" s="111"/>
      <c r="AD8" s="113"/>
      <c r="AE8" s="113"/>
      <c r="AF8" s="113"/>
      <c r="AG8" s="111"/>
    </row>
    <row r="9" spans="1:33" ht="60" customHeight="1" x14ac:dyDescent="0.25">
      <c r="A9" s="72" t="str">
        <f>Teams!C15</f>
        <v>Team 3</v>
      </c>
      <c r="B9" s="73"/>
      <c r="C9" s="73"/>
      <c r="D9" s="75"/>
      <c r="E9" s="73"/>
      <c r="F9" s="73"/>
      <c r="G9" s="73"/>
      <c r="H9" s="74"/>
      <c r="I9" s="73"/>
      <c r="J9" s="73"/>
      <c r="K9" s="73"/>
      <c r="L9" s="75"/>
      <c r="M9" s="73"/>
      <c r="N9" s="73"/>
      <c r="O9" s="74"/>
      <c r="P9" s="73"/>
      <c r="Q9" s="73"/>
      <c r="R9" s="74"/>
      <c r="S9" s="73"/>
      <c r="T9" s="73"/>
      <c r="U9" s="75"/>
      <c r="V9" s="80"/>
      <c r="W9" s="54"/>
      <c r="X9" s="54"/>
      <c r="AD9" s="113"/>
      <c r="AE9" s="113"/>
      <c r="AF9" s="113"/>
    </row>
    <row r="10" spans="1:33" s="47" customFormat="1" ht="24.95" customHeight="1" x14ac:dyDescent="0.25">
      <c r="A10" s="76" t="str">
        <f>CONCATENATE("Seed Time: ",Teams!D15,";    Best Time")</f>
        <v>Seed Time: ;    Best Time</v>
      </c>
      <c r="B10" s="77"/>
      <c r="C10" s="77"/>
      <c r="D10" s="79"/>
      <c r="E10" s="77"/>
      <c r="F10" s="77"/>
      <c r="G10" s="77"/>
      <c r="H10" s="78"/>
      <c r="I10" s="77"/>
      <c r="J10" s="77"/>
      <c r="K10" s="77"/>
      <c r="L10" s="79"/>
      <c r="M10" s="77"/>
      <c r="N10" s="77"/>
      <c r="O10" s="78"/>
      <c r="P10" s="77"/>
      <c r="Q10" s="77"/>
      <c r="R10" s="78"/>
      <c r="S10" s="77"/>
      <c r="T10" s="77"/>
      <c r="U10" s="79"/>
      <c r="V10" s="81"/>
      <c r="W10" s="48"/>
      <c r="X10" s="48"/>
      <c r="AA10" s="111"/>
      <c r="AB10" s="111"/>
      <c r="AC10" s="111"/>
      <c r="AD10" s="113"/>
      <c r="AE10" s="113"/>
      <c r="AF10" s="113"/>
      <c r="AG10" s="111"/>
    </row>
    <row r="11" spans="1:33" ht="60" customHeight="1" x14ac:dyDescent="0.25">
      <c r="A11" s="72" t="str">
        <f>Teams!C16</f>
        <v>Team 4</v>
      </c>
      <c r="B11" s="74"/>
      <c r="C11" s="73"/>
      <c r="D11" s="73"/>
      <c r="E11" s="75"/>
      <c r="F11" s="73"/>
      <c r="G11" s="73"/>
      <c r="H11" s="73"/>
      <c r="I11" s="73"/>
      <c r="J11" s="75"/>
      <c r="K11" s="73"/>
      <c r="L11" s="73"/>
      <c r="M11" s="74"/>
      <c r="N11" s="73"/>
      <c r="O11" s="73"/>
      <c r="P11" s="73"/>
      <c r="Q11" s="75"/>
      <c r="R11" s="73"/>
      <c r="S11" s="73"/>
      <c r="T11" s="73"/>
      <c r="U11" s="74"/>
      <c r="V11" s="73"/>
      <c r="W11" s="54"/>
      <c r="X11" s="54"/>
      <c r="AA11" s="114"/>
      <c r="AD11" s="113"/>
      <c r="AE11" s="113"/>
      <c r="AF11" s="113"/>
    </row>
    <row r="12" spans="1:33" s="47" customFormat="1" ht="24.95" customHeight="1" x14ac:dyDescent="0.25">
      <c r="A12" s="76" t="str">
        <f>CONCATENATE("Seed Time: ",Teams!D16,";    Best Time")</f>
        <v>Seed Time: ;    Best Time</v>
      </c>
      <c r="B12" s="78"/>
      <c r="C12" s="77"/>
      <c r="D12" s="77"/>
      <c r="E12" s="79"/>
      <c r="F12" s="77"/>
      <c r="G12" s="77"/>
      <c r="H12" s="77"/>
      <c r="I12" s="77"/>
      <c r="J12" s="79"/>
      <c r="K12" s="77"/>
      <c r="L12" s="77"/>
      <c r="M12" s="78"/>
      <c r="N12" s="77"/>
      <c r="O12" s="77"/>
      <c r="P12" s="77"/>
      <c r="Q12" s="79"/>
      <c r="R12" s="77"/>
      <c r="S12" s="77"/>
      <c r="T12" s="77"/>
      <c r="U12" s="78"/>
      <c r="V12" s="77"/>
      <c r="W12" s="48"/>
      <c r="X12" s="48"/>
      <c r="AA12" s="114"/>
      <c r="AB12" s="111"/>
      <c r="AC12" s="111"/>
      <c r="AD12" s="113"/>
      <c r="AE12" s="113"/>
      <c r="AF12" s="113"/>
      <c r="AG12" s="111"/>
    </row>
    <row r="13" spans="1:33" ht="60" customHeight="1" x14ac:dyDescent="0.25">
      <c r="A13" s="72" t="str">
        <f>Teams!C17</f>
        <v>Team 5</v>
      </c>
      <c r="B13" s="73"/>
      <c r="C13" s="74"/>
      <c r="D13" s="73"/>
      <c r="E13" s="73"/>
      <c r="F13" s="75"/>
      <c r="G13" s="73"/>
      <c r="H13" s="73"/>
      <c r="I13" s="73"/>
      <c r="J13" s="73"/>
      <c r="K13" s="74"/>
      <c r="L13" s="73"/>
      <c r="M13" s="73"/>
      <c r="N13" s="73"/>
      <c r="O13" s="75"/>
      <c r="P13" s="73"/>
      <c r="Q13" s="74"/>
      <c r="R13" s="73"/>
      <c r="S13" s="73"/>
      <c r="T13" s="75"/>
      <c r="U13" s="73"/>
      <c r="V13" s="73"/>
      <c r="W13" s="54"/>
      <c r="X13" s="54"/>
      <c r="AA13" s="114"/>
      <c r="AD13" s="113"/>
      <c r="AE13" s="113"/>
      <c r="AF13" s="113"/>
    </row>
    <row r="14" spans="1:33" s="47" customFormat="1" ht="24.95" customHeight="1" x14ac:dyDescent="0.25">
      <c r="A14" s="76" t="str">
        <f>CONCATENATE("Seed Time: ",Teams!D17,";    Best Time")</f>
        <v>Seed Time: ;    Best Time</v>
      </c>
      <c r="B14" s="77"/>
      <c r="C14" s="78"/>
      <c r="D14" s="77"/>
      <c r="E14" s="77"/>
      <c r="F14" s="79"/>
      <c r="G14" s="77"/>
      <c r="H14" s="77"/>
      <c r="I14" s="77"/>
      <c r="J14" s="77"/>
      <c r="K14" s="78"/>
      <c r="L14" s="77"/>
      <c r="M14" s="77"/>
      <c r="N14" s="77"/>
      <c r="O14" s="79"/>
      <c r="P14" s="77"/>
      <c r="Q14" s="78"/>
      <c r="R14" s="77"/>
      <c r="S14" s="77"/>
      <c r="T14" s="79"/>
      <c r="U14" s="77"/>
      <c r="V14" s="77"/>
      <c r="W14" s="48"/>
      <c r="X14" s="48"/>
      <c r="AA14" s="114"/>
      <c r="AB14" s="111"/>
      <c r="AC14" s="111"/>
      <c r="AD14" s="113"/>
      <c r="AE14" s="113"/>
      <c r="AF14" s="113"/>
      <c r="AG14" s="111"/>
    </row>
    <row r="15" spans="1:33" ht="60" customHeight="1" x14ac:dyDescent="0.25">
      <c r="A15" s="72" t="str">
        <f>Teams!C18</f>
        <v>Team 6</v>
      </c>
      <c r="B15" s="73"/>
      <c r="C15" s="73"/>
      <c r="D15" s="74"/>
      <c r="E15" s="73"/>
      <c r="F15" s="73"/>
      <c r="G15" s="75"/>
      <c r="H15" s="73"/>
      <c r="I15" s="74"/>
      <c r="J15" s="73"/>
      <c r="K15" s="73"/>
      <c r="L15" s="73"/>
      <c r="M15" s="75"/>
      <c r="N15" s="73"/>
      <c r="O15" s="73"/>
      <c r="P15" s="75"/>
      <c r="Q15" s="73"/>
      <c r="R15" s="73"/>
      <c r="S15" s="73"/>
      <c r="T15" s="74"/>
      <c r="U15" s="73"/>
      <c r="V15" s="73"/>
      <c r="W15" s="54"/>
      <c r="X15" s="54"/>
      <c r="AA15" s="114"/>
      <c r="AD15" s="113"/>
      <c r="AE15" s="113"/>
      <c r="AF15" s="113"/>
    </row>
    <row r="16" spans="1:33" s="47" customFormat="1" ht="24.95" customHeight="1" x14ac:dyDescent="0.25">
      <c r="A16" s="76" t="str">
        <f>CONCATENATE("Seed Time: ",Teams!D18,";   Best Time")</f>
        <v>Seed Time: ;   Best Time</v>
      </c>
      <c r="B16" s="77"/>
      <c r="C16" s="77"/>
      <c r="D16" s="78"/>
      <c r="E16" s="77"/>
      <c r="F16" s="77"/>
      <c r="G16" s="79"/>
      <c r="H16" s="77"/>
      <c r="I16" s="78"/>
      <c r="J16" s="77"/>
      <c r="K16" s="77"/>
      <c r="L16" s="77"/>
      <c r="M16" s="79"/>
      <c r="N16" s="77"/>
      <c r="O16" s="77"/>
      <c r="P16" s="79"/>
      <c r="Q16" s="77"/>
      <c r="R16" s="77"/>
      <c r="S16" s="77"/>
      <c r="T16" s="78"/>
      <c r="U16" s="77"/>
      <c r="V16" s="77"/>
      <c r="W16" s="48"/>
      <c r="X16" s="48"/>
      <c r="AA16" s="114"/>
      <c r="AB16" s="111"/>
      <c r="AC16" s="111"/>
      <c r="AD16" s="113"/>
      <c r="AE16" s="113"/>
      <c r="AF16" s="113"/>
      <c r="AG16" s="111"/>
    </row>
    <row r="17" spans="1:33" ht="60" customHeight="1" x14ac:dyDescent="0.25">
      <c r="A17" s="72" t="str">
        <f>Teams!C19</f>
        <v>Team 7</v>
      </c>
      <c r="B17" s="73"/>
      <c r="C17" s="73"/>
      <c r="D17" s="73"/>
      <c r="E17" s="74"/>
      <c r="F17" s="73"/>
      <c r="G17" s="73"/>
      <c r="H17" s="75"/>
      <c r="I17" s="73"/>
      <c r="J17" s="73"/>
      <c r="K17" s="75"/>
      <c r="L17" s="73"/>
      <c r="M17" s="73"/>
      <c r="N17" s="74"/>
      <c r="O17" s="73"/>
      <c r="P17" s="74"/>
      <c r="Q17" s="73"/>
      <c r="R17" s="73"/>
      <c r="S17" s="75"/>
      <c r="T17" s="73"/>
      <c r="U17" s="73"/>
      <c r="V17" s="73"/>
      <c r="W17" s="54"/>
      <c r="X17" s="54"/>
      <c r="AD17" s="113"/>
      <c r="AE17" s="113"/>
      <c r="AF17" s="113"/>
    </row>
    <row r="18" spans="1:33" s="47" customFormat="1" ht="24.95" customHeight="1" x14ac:dyDescent="0.25">
      <c r="A18" s="76" t="str">
        <f>CONCATENATE("Seed Time: ",Teams!D19,";   Best Time")</f>
        <v>Seed Time: ;   Best Time</v>
      </c>
      <c r="B18" s="77"/>
      <c r="C18" s="77"/>
      <c r="D18" s="77"/>
      <c r="E18" s="78"/>
      <c r="F18" s="77"/>
      <c r="G18" s="77"/>
      <c r="H18" s="79"/>
      <c r="I18" s="77"/>
      <c r="J18" s="77"/>
      <c r="K18" s="79"/>
      <c r="L18" s="77"/>
      <c r="M18" s="77"/>
      <c r="N18" s="78"/>
      <c r="O18" s="77"/>
      <c r="P18" s="78"/>
      <c r="Q18" s="77"/>
      <c r="R18" s="77"/>
      <c r="S18" s="79"/>
      <c r="T18" s="77"/>
      <c r="U18" s="77"/>
      <c r="V18" s="77"/>
      <c r="W18" s="48"/>
      <c r="X18" s="48"/>
      <c r="AA18" s="111"/>
      <c r="AB18" s="111"/>
      <c r="AC18" s="111"/>
      <c r="AD18" s="113"/>
      <c r="AE18" s="113"/>
      <c r="AF18" s="113"/>
      <c r="AG18" s="111"/>
    </row>
    <row r="19" spans="1:33" ht="36" customHeight="1" x14ac:dyDescent="0.25">
      <c r="AD19" s="113"/>
      <c r="AE19" s="113"/>
      <c r="AF19" s="113"/>
    </row>
    <row r="20" spans="1:33" ht="36" customHeight="1" x14ac:dyDescent="0.25">
      <c r="AD20" s="113"/>
      <c r="AE20" s="113"/>
      <c r="AF20" s="113"/>
    </row>
    <row r="21" spans="1:33" ht="36" customHeight="1" x14ac:dyDescent="0.25">
      <c r="AD21" s="113"/>
      <c r="AE21" s="113"/>
      <c r="AF21" s="113"/>
    </row>
    <row r="22" spans="1:33" ht="36" customHeight="1" x14ac:dyDescent="0.25">
      <c r="AD22" s="113"/>
      <c r="AE22" s="113"/>
      <c r="AF22" s="113"/>
    </row>
    <row r="23" spans="1:33" ht="36" customHeight="1" x14ac:dyDescent="0.25">
      <c r="AD23" s="113"/>
      <c r="AE23" s="113"/>
      <c r="AF23" s="113"/>
    </row>
    <row r="24" spans="1:33" ht="36" customHeight="1" x14ac:dyDescent="0.25">
      <c r="AD24" s="113"/>
      <c r="AE24" s="113"/>
      <c r="AF24" s="113"/>
    </row>
  </sheetData>
  <sheetProtection algorithmName="SHA-512" hashValue="ljDB7o75vnIXVA2Xt/1xO6tTG0ma7LvhZyA5ZBNPcZ6NV743xKxLtA39dLB+0QR69ugNMFyPYQYT86x/vN6Cmw==" saltValue="+hPpR7P1eYpyDSGs3ay6Sg==" spinCount="100000" sheet="1" selectLockedCells="1"/>
  <mergeCells count="2">
    <mergeCell ref="A2:C2"/>
    <mergeCell ref="U2:V2"/>
  </mergeCells>
  <phoneticPr fontId="0" type="noConversion"/>
  <printOptions horizontalCentered="1" verticalCentered="1"/>
  <pageMargins left="0.25" right="0.25" top="0.25" bottom="0.25" header="0" footer="0"/>
  <pageSetup paperSize="9" scale="63" orientation="landscape" copies="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
  <sheetViews>
    <sheetView workbookViewId="0">
      <selection activeCell="D8" sqref="D8:E8"/>
    </sheetView>
  </sheetViews>
  <sheetFormatPr defaultColWidth="8.85546875" defaultRowHeight="12.75" x14ac:dyDescent="0.2"/>
  <sheetData/>
  <printOptions horizontalCentered="1"/>
  <pageMargins left="0.39370078740157483" right="0.39370078740157483" top="0.59055118110236227" bottom="0.39370078740157483" header="0.39370078740157483" footer="0.3937007874015748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Teams</vt:lpstr>
      <vt:lpstr>Seed1</vt:lpstr>
      <vt:lpstr>Seed2</vt:lpstr>
      <vt:lpstr>Seed3</vt:lpstr>
      <vt:lpstr>Seed4</vt:lpstr>
      <vt:lpstr>Seed5</vt:lpstr>
      <vt:lpstr>Seed6</vt:lpstr>
      <vt:lpstr>Seed7</vt:lpstr>
      <vt:lpstr>Round</vt:lpstr>
      <vt:lpstr>Round (x3)</vt:lpstr>
      <vt:lpstr>Roundx3 2</vt:lpstr>
      <vt:lpstr>Roundx3 3</vt:lpstr>
      <vt:lpstr>Block</vt:lpstr>
      <vt:lpstr>Sheet1</vt:lpstr>
      <vt:lpstr>Division</vt:lpstr>
      <vt:lpstr>Block!Print_Area</vt:lpstr>
      <vt:lpstr>Round!Print_Area</vt:lpstr>
      <vt:lpstr>'Round (x3)'!Print_Area</vt:lpstr>
      <vt:lpstr>Seed1!Print_Area</vt:lpstr>
      <vt:lpstr>Seed2!Print_Area</vt:lpstr>
      <vt:lpstr>Seed3!Print_Area</vt:lpstr>
      <vt:lpstr>Seed4!Print_Area</vt:lpstr>
      <vt:lpstr>Seed5!Print_Area</vt:lpstr>
      <vt:lpstr>Seed6!Print_Area</vt:lpstr>
      <vt:lpstr>Seed7!Print_Area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Doreen Smith</dc:creator>
  <cp:lastModifiedBy>Claire Hardy</cp:lastModifiedBy>
  <cp:lastPrinted>2026-07-24T14:09:17Z</cp:lastPrinted>
  <dcterms:created xsi:type="dcterms:W3CDTF">2002-06-13T18:09:58Z</dcterms:created>
  <dcterms:modified xsi:type="dcterms:W3CDTF">2026-09-29T09:44:56Z</dcterms:modified>
</cp:coreProperties>
</file>