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wrigk40\Desktop\Flyball\"/>
    </mc:Choice>
  </mc:AlternateContent>
  <bookViews>
    <workbookView xWindow="0" yWindow="0" windowWidth="28800" windowHeight="14100" tabRatio="757" activeTab="1"/>
  </bookViews>
  <sheets>
    <sheet name="Teams" sheetId="1" r:id="rId1"/>
    <sheet name="Seed1" sheetId="3" r:id="rId2"/>
    <sheet name="Seed2" sheetId="21" r:id="rId3"/>
    <sheet name="Seed3" sheetId="23" r:id="rId4"/>
    <sheet name="Seed4" sheetId="24" r:id="rId5"/>
    <sheet name="Seed5" sheetId="25" r:id="rId6"/>
    <sheet name="Single Side Timer" sheetId="10" r:id="rId7"/>
    <sheet name="Round" sheetId="2" r:id="rId8"/>
    <sheet name="Round (x3)" sheetId="9" state="hidden" r:id="rId9"/>
    <sheet name="Roundx3 2" sheetId="15" state="hidden" r:id="rId10"/>
    <sheet name="Roundx3 3" sheetId="16" state="hidden" r:id="rId11"/>
    <sheet name="Block" sheetId="11" r:id="rId12"/>
    <sheet name="Sheet1" sheetId="20" state="hidden" r:id="rId13"/>
  </sheets>
  <externalReferences>
    <externalReference r:id="rId14"/>
    <externalReference r:id="rId15"/>
    <externalReference r:id="rId16"/>
  </externalReferences>
  <definedNames>
    <definedName name="Division">Teams!$A$6:$N$9</definedName>
    <definedName name="Dogs">[1]Dogs!$A$1:$P$49</definedName>
    <definedName name="_xlnm.Print_Area" localSheetId="11">Block!$A$1:$M$14</definedName>
    <definedName name="_xlnm.Print_Area" localSheetId="7">Round!$A$1:$K$23</definedName>
    <definedName name="_xlnm.Print_Area" localSheetId="8">'Round (x3)'!$A$1:$M$69</definedName>
    <definedName name="_xlnm.Print_Area" localSheetId="1">Seed1!$A$1:$AE$53</definedName>
    <definedName name="_xlnm.Print_Area" localSheetId="2">Seed2!$A$1:$AE$53</definedName>
    <definedName name="_xlnm.Print_Area" localSheetId="3">Seed3!$A$1:$AE$53</definedName>
    <definedName name="_xlnm.Print_Area" localSheetId="4">Seed4!$A$1:$AE$53</definedName>
    <definedName name="_xlnm.Print_Area" localSheetId="5">Seed5!$A$1:$AE$53</definedName>
    <definedName name="_xlnm.Print_Area" localSheetId="6">'Single Side Timer'!$A$1:$O$14</definedName>
    <definedName name="_xlnm.Print_Area" localSheetId="0">Teams!$A$1:$P$25</definedName>
    <definedName name="_xlnm.Print_Titles" localSheetId="6">'Single Side Timer'!$1:$1</definedName>
    <definedName name="TeamData">[2]Teams!$G$3:$Y$241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Z5" i="25" l="1"/>
  <c r="Z4" i="25"/>
  <c r="E5" i="25"/>
  <c r="E4" i="25"/>
  <c r="Z5" i="24"/>
  <c r="Z4" i="24"/>
  <c r="E5" i="24"/>
  <c r="E4" i="24"/>
  <c r="Z5" i="23"/>
  <c r="Z4" i="23"/>
  <c r="E5" i="23"/>
  <c r="E4" i="23"/>
  <c r="Z5" i="21"/>
  <c r="Z4" i="21"/>
  <c r="E5" i="21"/>
  <c r="E4" i="21"/>
  <c r="Z5" i="3"/>
  <c r="Z4" i="3"/>
  <c r="E5" i="3"/>
  <c r="E4" i="3"/>
  <c r="B8" i="25" l="1"/>
  <c r="B8" i="24"/>
  <c r="B8" i="23"/>
  <c r="B8" i="21"/>
  <c r="B8" i="3"/>
  <c r="B41" i="25" l="1"/>
  <c r="B33" i="25"/>
  <c r="B23" i="25"/>
  <c r="B15" i="25"/>
  <c r="Z3" i="25"/>
  <c r="Z2" i="25"/>
  <c r="E3" i="25"/>
  <c r="E2" i="25"/>
  <c r="B41" i="24"/>
  <c r="B33" i="24"/>
  <c r="B23" i="24"/>
  <c r="B15" i="24"/>
  <c r="Z3" i="24"/>
  <c r="Z2" i="24"/>
  <c r="E3" i="24"/>
  <c r="E2" i="24"/>
  <c r="B41" i="23"/>
  <c r="B33" i="23"/>
  <c r="B23" i="23"/>
  <c r="B15" i="23"/>
  <c r="Z3" i="23"/>
  <c r="Z2" i="23"/>
  <c r="E3" i="23"/>
  <c r="E2" i="23"/>
  <c r="S12" i="24"/>
  <c r="S10" i="24"/>
  <c r="B41" i="21"/>
  <c r="B33" i="21"/>
  <c r="B23" i="21"/>
  <c r="B15" i="21"/>
  <c r="Z3" i="21"/>
  <c r="Z2" i="21"/>
  <c r="E3" i="21"/>
  <c r="E2" i="21"/>
  <c r="B41" i="3"/>
  <c r="B33" i="3"/>
  <c r="B23" i="3"/>
  <c r="B15" i="3"/>
  <c r="Z3" i="3"/>
  <c r="Z2" i="3"/>
  <c r="E3" i="3"/>
  <c r="E2" i="3"/>
  <c r="S12" i="23" l="1"/>
  <c r="S10" i="23"/>
  <c r="S12" i="21"/>
  <c r="S10" i="21"/>
  <c r="S12" i="3"/>
  <c r="S10" i="3"/>
  <c r="S12" i="25" l="1"/>
  <c r="S10" i="25"/>
  <c r="D24" i="1" l="1"/>
  <c r="D23" i="1"/>
  <c r="D22" i="1"/>
  <c r="D21" i="1"/>
  <c r="D20" i="1"/>
  <c r="G17" i="1" l="1"/>
  <c r="H1" i="10"/>
  <c r="B1" i="2"/>
  <c r="C3" i="10"/>
  <c r="M1" i="11"/>
  <c r="H4" i="2"/>
  <c r="D15" i="24" s="1"/>
  <c r="C4" i="2"/>
  <c r="D15" i="3" s="1"/>
  <c r="C10" i="2"/>
  <c r="D23" i="23" s="1"/>
  <c r="C17" i="2"/>
  <c r="D31" i="3" s="1"/>
  <c r="H17" i="2"/>
  <c r="D39" i="25" s="1"/>
  <c r="C5" i="2"/>
  <c r="I40" i="16" s="1"/>
  <c r="H21" i="2"/>
  <c r="D39" i="3" s="1"/>
  <c r="C21" i="2"/>
  <c r="D39" i="21" s="1"/>
  <c r="H10" i="2"/>
  <c r="D23" i="3" s="1"/>
  <c r="H15" i="2"/>
  <c r="D31" i="21" s="1"/>
  <c r="C15" i="2"/>
  <c r="D31" i="23" s="1"/>
  <c r="H8" i="2"/>
  <c r="D23" i="21" s="1"/>
  <c r="C8" i="2"/>
  <c r="C2" i="2"/>
  <c r="D15" i="21" s="1"/>
  <c r="H2" i="2"/>
  <c r="D15" i="25" s="1"/>
  <c r="H6" i="2"/>
  <c r="D15" i="23" s="1"/>
  <c r="C6" i="2"/>
  <c r="D23" i="25" s="1"/>
  <c r="H19" i="2"/>
  <c r="D39" i="23" s="1"/>
  <c r="C19" i="2"/>
  <c r="D39" i="24" s="1"/>
  <c r="H13" i="2"/>
  <c r="D31" i="24" s="1"/>
  <c r="C13" i="2"/>
  <c r="D31" i="25" s="1"/>
  <c r="G14" i="1"/>
  <c r="G16" i="1"/>
  <c r="G15" i="1"/>
  <c r="G13" i="1"/>
  <c r="C9" i="2"/>
  <c r="B9" i="16" s="1"/>
  <c r="H22" i="2"/>
  <c r="E22" i="16" s="1"/>
  <c r="H3" i="2"/>
  <c r="E38" i="16" s="1"/>
  <c r="C16" i="2"/>
  <c r="B15" i="9" s="1"/>
  <c r="H20" i="2"/>
  <c r="L54" i="16" s="1"/>
  <c r="C14" i="2"/>
  <c r="I13" i="9" s="1"/>
  <c r="H9" i="2"/>
  <c r="L44" i="9" s="1"/>
  <c r="H18" i="2"/>
  <c r="L17" i="9" s="1"/>
  <c r="H14" i="2"/>
  <c r="E13" i="15" s="1"/>
  <c r="C20" i="2"/>
  <c r="B54" i="9" s="1"/>
  <c r="H16" i="2"/>
  <c r="L50" i="16" s="1"/>
  <c r="H11" i="2"/>
  <c r="E46" i="9" s="1"/>
  <c r="C7" i="2"/>
  <c r="I42" i="16" s="1"/>
  <c r="C3" i="2"/>
  <c r="B38" i="15" s="1"/>
  <c r="H5" i="2"/>
  <c r="E40" i="16" s="1"/>
  <c r="C11" i="2"/>
  <c r="I46" i="16" s="1"/>
  <c r="H7" i="2"/>
  <c r="L42" i="9" s="1"/>
  <c r="C22" i="2"/>
  <c r="B57" i="15" s="1"/>
  <c r="A6" i="11"/>
  <c r="A8" i="11"/>
  <c r="A14" i="11"/>
  <c r="A13" i="11"/>
  <c r="A12" i="11"/>
  <c r="A11" i="11"/>
  <c r="A10" i="11"/>
  <c r="A9" i="11"/>
  <c r="A7" i="11"/>
  <c r="A5" i="11"/>
  <c r="A1" i="11"/>
  <c r="B32" i="15"/>
  <c r="K1" i="2"/>
  <c r="F23" i="2"/>
  <c r="J69" i="16" s="1"/>
  <c r="E15" i="15"/>
  <c r="D1" i="2"/>
  <c r="E63" i="15"/>
  <c r="A23" i="2"/>
  <c r="H34" i="9" s="1"/>
  <c r="H36" i="9"/>
  <c r="M36" i="9"/>
  <c r="F1" i="9"/>
  <c r="M1" i="9"/>
  <c r="F36" i="9"/>
  <c r="C36" i="9"/>
  <c r="J1" i="9"/>
  <c r="L12" i="9"/>
  <c r="E39" i="9"/>
  <c r="E47" i="9"/>
  <c r="B16" i="9"/>
  <c r="I51" i="9"/>
  <c r="B66" i="9"/>
  <c r="I31" i="9"/>
  <c r="B31" i="9"/>
  <c r="L66" i="9"/>
  <c r="E66" i="9"/>
  <c r="E45" i="9"/>
  <c r="B14" i="9"/>
  <c r="I49" i="9"/>
  <c r="B2" i="9"/>
  <c r="E10" i="9"/>
  <c r="B58" i="9"/>
  <c r="L31" i="9"/>
  <c r="I58" i="9"/>
  <c r="I2" i="9"/>
  <c r="E31" i="9"/>
  <c r="B25" i="9"/>
  <c r="E37" i="9"/>
  <c r="E53" i="9"/>
  <c r="E29" i="9"/>
  <c r="L64" i="9"/>
  <c r="B60" i="9"/>
  <c r="E2" i="9"/>
  <c r="I25" i="9"/>
  <c r="I60" i="9"/>
  <c r="L53" i="9"/>
  <c r="L37" i="9"/>
  <c r="B8" i="9"/>
  <c r="L2" i="9"/>
  <c r="B43" i="9"/>
  <c r="L29" i="9"/>
  <c r="E64" i="9"/>
  <c r="E18" i="9"/>
  <c r="I43" i="9"/>
  <c r="L18" i="9"/>
  <c r="I8" i="9"/>
  <c r="L21" i="9"/>
  <c r="I10" i="9"/>
  <c r="L16" i="9"/>
  <c r="B45" i="9"/>
  <c r="B47" i="9"/>
  <c r="E23" i="9"/>
  <c r="B12" i="9"/>
  <c r="I18" i="9"/>
  <c r="B21" i="9"/>
  <c r="I4" i="9"/>
  <c r="I39" i="9"/>
  <c r="E41" i="9"/>
  <c r="B27" i="9"/>
  <c r="I27" i="9"/>
  <c r="L23" i="9"/>
  <c r="I12" i="9"/>
  <c r="E56" i="9"/>
  <c r="I41" i="9"/>
  <c r="I29" i="9"/>
  <c r="B29" i="9"/>
  <c r="L51" i="9"/>
  <c r="L45" i="9"/>
  <c r="I14" i="9"/>
  <c r="B37" i="9"/>
  <c r="I23" i="9"/>
  <c r="B49" i="9"/>
  <c r="B23" i="9"/>
  <c r="B51" i="9"/>
  <c r="I16" i="9"/>
  <c r="E8" i="9"/>
  <c r="L49" i="9"/>
  <c r="E14" i="9"/>
  <c r="L8" i="9"/>
  <c r="I56" i="9"/>
  <c r="E60" i="9"/>
  <c r="I66" i="9"/>
  <c r="L25" i="9"/>
  <c r="L4" i="9"/>
  <c r="E12" i="9"/>
  <c r="E25" i="9"/>
  <c r="L39" i="9"/>
  <c r="E4" i="9"/>
  <c r="L60" i="9"/>
  <c r="L47" i="9"/>
  <c r="E43" i="9"/>
  <c r="I21" i="9"/>
  <c r="B4" i="9"/>
  <c r="L43" i="9"/>
  <c r="B56" i="9"/>
  <c r="L27" i="9"/>
  <c r="I37" i="9"/>
  <c r="L10" i="9"/>
  <c r="J36" i="9"/>
  <c r="C1" i="9"/>
  <c r="L58" i="9"/>
  <c r="B62" i="9"/>
  <c r="L41" i="9"/>
  <c r="E6" i="9"/>
  <c r="I62" i="9"/>
  <c r="B18" i="9"/>
  <c r="I53" i="9"/>
  <c r="E16" i="9"/>
  <c r="B6" i="9"/>
  <c r="B10" i="9"/>
  <c r="L56" i="9"/>
  <c r="I64" i="9"/>
  <c r="I6" i="9"/>
  <c r="E21" i="9"/>
  <c r="E51" i="9"/>
  <c r="B41" i="9"/>
  <c r="B64" i="9"/>
  <c r="I45" i="9"/>
  <c r="L62" i="9"/>
  <c r="L14" i="9"/>
  <c r="B39" i="9"/>
  <c r="E27" i="9"/>
  <c r="E49" i="9"/>
  <c r="E62" i="9"/>
  <c r="E58" i="9"/>
  <c r="B53" i="9"/>
  <c r="I47" i="9"/>
  <c r="L6" i="9"/>
  <c r="A36" i="9"/>
  <c r="A1" i="9"/>
  <c r="H1" i="9"/>
  <c r="M36" i="15"/>
  <c r="F36" i="15"/>
  <c r="M1" i="15"/>
  <c r="F1" i="15"/>
  <c r="C36" i="15"/>
  <c r="E4" i="15"/>
  <c r="L60" i="15"/>
  <c r="E66" i="15"/>
  <c r="I49" i="15"/>
  <c r="B37" i="15"/>
  <c r="I58" i="15"/>
  <c r="B58" i="15"/>
  <c r="I37" i="15"/>
  <c r="I23" i="15"/>
  <c r="E51" i="15"/>
  <c r="B8" i="15"/>
  <c r="I43" i="15"/>
  <c r="B43" i="15"/>
  <c r="I8" i="15"/>
  <c r="E64" i="15"/>
  <c r="L53" i="15"/>
  <c r="L64" i="15"/>
  <c r="E53" i="15"/>
  <c r="E37" i="15"/>
  <c r="B60" i="15"/>
  <c r="E29" i="15"/>
  <c r="E18" i="15"/>
  <c r="L29" i="15"/>
  <c r="I60" i="15"/>
  <c r="L37" i="15"/>
  <c r="I25" i="15"/>
  <c r="L18" i="15"/>
  <c r="B25" i="15"/>
  <c r="E2" i="15"/>
  <c r="L2" i="15"/>
  <c r="B45" i="15"/>
  <c r="L16" i="15"/>
  <c r="I6" i="15"/>
  <c r="B29" i="15"/>
  <c r="E16" i="15"/>
  <c r="I29" i="15"/>
  <c r="B6" i="15"/>
  <c r="L6" i="15"/>
  <c r="E6" i="15"/>
  <c r="B27" i="15"/>
  <c r="L41" i="15"/>
  <c r="E41" i="15"/>
  <c r="L21" i="15"/>
  <c r="I45" i="15"/>
  <c r="B64" i="15"/>
  <c r="B2" i="15"/>
  <c r="B14" i="15"/>
  <c r="I14" i="15"/>
  <c r="L10" i="15"/>
  <c r="B23" i="15"/>
  <c r="B49" i="15"/>
  <c r="L66" i="15"/>
  <c r="E31" i="15"/>
  <c r="L31" i="15"/>
  <c r="L45" i="15"/>
  <c r="E10" i="15"/>
  <c r="E47" i="15"/>
  <c r="E60" i="15"/>
  <c r="L47" i="15"/>
  <c r="L25" i="15"/>
  <c r="B51" i="15"/>
  <c r="I31" i="15"/>
  <c r="E25" i="15"/>
  <c r="L8" i="15"/>
  <c r="L43" i="15"/>
  <c r="B39" i="15"/>
  <c r="I39" i="15"/>
  <c r="L49" i="15"/>
  <c r="E12" i="15"/>
  <c r="L39" i="15"/>
  <c r="E39" i="15"/>
  <c r="B66" i="15"/>
  <c r="I51" i="15"/>
  <c r="I16" i="15"/>
  <c r="B31" i="15"/>
  <c r="L12" i="15"/>
  <c r="I66" i="15"/>
  <c r="L4" i="15"/>
  <c r="B16" i="15"/>
  <c r="J36" i="15"/>
  <c r="E49" i="15"/>
  <c r="B56" i="15"/>
  <c r="L14" i="15"/>
  <c r="B4" i="15"/>
  <c r="E45" i="15"/>
  <c r="I2" i="15"/>
  <c r="C1" i="15"/>
  <c r="J1" i="15"/>
  <c r="L23" i="15"/>
  <c r="I62" i="15"/>
  <c r="B53" i="15"/>
  <c r="B62" i="15"/>
  <c r="B18" i="15"/>
  <c r="I27" i="15"/>
  <c r="I12" i="15"/>
  <c r="B47" i="15"/>
  <c r="E58" i="15"/>
  <c r="I18" i="15"/>
  <c r="E56" i="15"/>
  <c r="I41" i="15"/>
  <c r="B10" i="15"/>
  <c r="L56" i="15"/>
  <c r="B41" i="15"/>
  <c r="I64" i="15"/>
  <c r="I10" i="15"/>
  <c r="E21" i="15"/>
  <c r="L51" i="15"/>
  <c r="I21" i="15"/>
  <c r="L62" i="15"/>
  <c r="I4" i="15"/>
  <c r="E27" i="15"/>
  <c r="I56" i="15"/>
  <c r="E62" i="15"/>
  <c r="L27" i="15"/>
  <c r="E43" i="15"/>
  <c r="E8" i="15"/>
  <c r="E14" i="15"/>
  <c r="B21" i="15"/>
  <c r="L58" i="15"/>
  <c r="I53" i="15"/>
  <c r="B12" i="15"/>
  <c r="I47" i="15"/>
  <c r="E23" i="15"/>
  <c r="A36" i="15"/>
  <c r="H1" i="15"/>
  <c r="H36" i="15"/>
  <c r="A1" i="15"/>
  <c r="M36" i="16"/>
  <c r="F36" i="16"/>
  <c r="M1" i="16"/>
  <c r="F1" i="16"/>
  <c r="I66" i="16"/>
  <c r="B16" i="16"/>
  <c r="E25" i="16"/>
  <c r="L39" i="16"/>
  <c r="L47" i="16"/>
  <c r="B37" i="16"/>
  <c r="L10" i="16"/>
  <c r="B23" i="16"/>
  <c r="I2" i="16"/>
  <c r="I49" i="16"/>
  <c r="L66" i="16"/>
  <c r="I37" i="16"/>
  <c r="I58" i="16"/>
  <c r="B49" i="16"/>
  <c r="I60" i="16"/>
  <c r="B25" i="16"/>
  <c r="I43" i="16"/>
  <c r="E18" i="16"/>
  <c r="E2" i="16"/>
  <c r="L2" i="16"/>
  <c r="E64" i="16"/>
  <c r="L53" i="16"/>
  <c r="B43" i="16"/>
  <c r="E53" i="16"/>
  <c r="I8" i="16"/>
  <c r="L37" i="16"/>
  <c r="L29" i="16"/>
  <c r="E29" i="16"/>
  <c r="B8" i="16"/>
  <c r="L18" i="16"/>
  <c r="I25" i="16"/>
  <c r="L64" i="16"/>
  <c r="E37" i="16"/>
  <c r="B60" i="16"/>
  <c r="I10" i="16"/>
  <c r="B6" i="16"/>
  <c r="I29" i="16"/>
  <c r="B10" i="16"/>
  <c r="L16" i="16"/>
  <c r="I45" i="16"/>
  <c r="I53" i="16"/>
  <c r="L6" i="16"/>
  <c r="E27" i="16"/>
  <c r="L27" i="16"/>
  <c r="I62" i="16"/>
  <c r="I41" i="16"/>
  <c r="E21" i="16"/>
  <c r="E56" i="16"/>
  <c r="B29" i="16"/>
  <c r="B14" i="16"/>
  <c r="B2" i="16"/>
  <c r="E31" i="16"/>
  <c r="L31" i="16"/>
  <c r="E45" i="16"/>
  <c r="E66" i="16"/>
  <c r="I23" i="16"/>
  <c r="E10" i="16"/>
  <c r="B58" i="16"/>
  <c r="I14" i="16"/>
  <c r="L45" i="16"/>
  <c r="E4" i="16"/>
  <c r="I31" i="16"/>
  <c r="B31" i="16"/>
  <c r="L12" i="16"/>
  <c r="L25" i="16"/>
  <c r="E39" i="16"/>
  <c r="L43" i="16"/>
  <c r="E14" i="16"/>
  <c r="L60" i="16"/>
  <c r="B51" i="16"/>
  <c r="E12" i="16"/>
  <c r="I16" i="16"/>
  <c r="E60" i="16"/>
  <c r="L4" i="16"/>
  <c r="B66" i="16"/>
  <c r="E47" i="16"/>
  <c r="I51" i="16"/>
  <c r="J1" i="16"/>
  <c r="C36" i="16"/>
  <c r="C1" i="16"/>
  <c r="L62" i="16"/>
  <c r="B4" i="16"/>
  <c r="I4" i="16"/>
  <c r="L49" i="16"/>
  <c r="J36" i="16"/>
  <c r="B12" i="16"/>
  <c r="B62" i="16"/>
  <c r="E58" i="16"/>
  <c r="B18" i="16"/>
  <c r="I18" i="16"/>
  <c r="B27" i="16"/>
  <c r="I27" i="16"/>
  <c r="E23" i="16"/>
  <c r="E6" i="16"/>
  <c r="L41" i="16"/>
  <c r="B47" i="16"/>
  <c r="I47" i="16"/>
  <c r="B53" i="16"/>
  <c r="I6" i="16"/>
  <c r="L21" i="16"/>
  <c r="B41" i="16"/>
  <c r="L51" i="16"/>
  <c r="L56" i="16"/>
  <c r="E51" i="16"/>
  <c r="E16" i="16"/>
  <c r="B64" i="16"/>
  <c r="I64" i="16"/>
  <c r="B45" i="16"/>
  <c r="I21" i="16"/>
  <c r="L14" i="16"/>
  <c r="L8" i="16"/>
  <c r="E62" i="16"/>
  <c r="I39" i="16"/>
  <c r="B39" i="16"/>
  <c r="B56" i="16"/>
  <c r="E49" i="16"/>
  <c r="I56" i="16"/>
  <c r="B21" i="16"/>
  <c r="E8" i="16"/>
  <c r="E43" i="16"/>
  <c r="E41" i="16"/>
  <c r="L58" i="16"/>
  <c r="I12" i="16"/>
  <c r="L23" i="16"/>
  <c r="A36" i="16"/>
  <c r="A1" i="16"/>
  <c r="H1" i="16"/>
  <c r="H36" i="16"/>
  <c r="A1" i="10"/>
  <c r="K1" i="10"/>
  <c r="L24" i="9"/>
  <c r="I59" i="16"/>
  <c r="B28" i="15"/>
  <c r="E67" i="15"/>
  <c r="L61" i="16"/>
  <c r="C18" i="2"/>
  <c r="I17" i="15" s="1"/>
  <c r="E65" i="15"/>
  <c r="I26" i="15"/>
  <c r="B65" i="16"/>
  <c r="L52" i="15"/>
  <c r="L9" i="15"/>
  <c r="L9" i="9"/>
  <c r="L32" i="15"/>
  <c r="L17" i="16"/>
  <c r="L52" i="9"/>
  <c r="L63" i="16"/>
  <c r="B59" i="15"/>
  <c r="L67" i="15"/>
  <c r="E24" i="16"/>
  <c r="L59" i="16"/>
  <c r="I61" i="16"/>
  <c r="L19" i="16"/>
  <c r="E63" i="9"/>
  <c r="B65" i="9"/>
  <c r="E63" i="16"/>
  <c r="L28" i="9"/>
  <c r="L28" i="16"/>
  <c r="L63" i="9"/>
  <c r="B61" i="16"/>
  <c r="L28" i="15"/>
  <c r="J69" i="15"/>
  <c r="E26" i="15"/>
  <c r="B42" i="15"/>
  <c r="I7" i="16"/>
  <c r="E28" i="15"/>
  <c r="L63" i="15"/>
  <c r="E28" i="16"/>
  <c r="E28" i="9"/>
  <c r="B42" i="9"/>
  <c r="E32" i="9"/>
  <c r="B28" i="16"/>
  <c r="L61" i="15"/>
  <c r="B7" i="9"/>
  <c r="I26" i="9"/>
  <c r="L59" i="15"/>
  <c r="B59" i="9"/>
  <c r="I63" i="9"/>
  <c r="I63" i="15"/>
  <c r="A34" i="15"/>
  <c r="B28" i="9"/>
  <c r="B63" i="15"/>
  <c r="I61" i="15"/>
  <c r="L59" i="9"/>
  <c r="I59" i="9"/>
  <c r="E50" i="15"/>
  <c r="L24" i="16"/>
  <c r="E59" i="9"/>
  <c r="E24" i="15"/>
  <c r="B61" i="9"/>
  <c r="I59" i="15"/>
  <c r="B3" i="15"/>
  <c r="I24" i="9"/>
  <c r="L26" i="9"/>
  <c r="E61" i="15"/>
  <c r="L26" i="15"/>
  <c r="E61" i="9"/>
  <c r="L26" i="16"/>
  <c r="B30" i="15"/>
  <c r="I12" i="10"/>
  <c r="B30" i="16"/>
  <c r="I32" i="15"/>
  <c r="I28" i="9"/>
  <c r="I7" i="10"/>
  <c r="B5" i="10"/>
  <c r="B24" i="16"/>
  <c r="L67" i="9"/>
  <c r="B32" i="9"/>
  <c r="I28" i="15"/>
  <c r="I65" i="9"/>
  <c r="I28" i="16"/>
  <c r="B63" i="9"/>
  <c r="I63" i="16"/>
  <c r="I30" i="16"/>
  <c r="I61" i="9"/>
  <c r="L67" i="16"/>
  <c r="B63" i="16"/>
  <c r="E67" i="16"/>
  <c r="I32" i="16"/>
  <c r="B24" i="15"/>
  <c r="E26" i="9"/>
  <c r="E65" i="16"/>
  <c r="I67" i="16"/>
  <c r="I65" i="15"/>
  <c r="B65" i="15"/>
  <c r="B9" i="15"/>
  <c r="I44" i="15"/>
  <c r="L30" i="16"/>
  <c r="E30" i="15"/>
  <c r="B26" i="9"/>
  <c r="I26" i="16"/>
  <c r="B26" i="16"/>
  <c r="L32" i="16"/>
  <c r="B30" i="9"/>
  <c r="B59" i="16"/>
  <c r="I24" i="15"/>
  <c r="E32" i="15"/>
  <c r="E26" i="16"/>
  <c r="B32" i="16"/>
  <c r="E67" i="9"/>
  <c r="L15" i="15"/>
  <c r="I24" i="16"/>
  <c r="L61" i="9"/>
  <c r="E61" i="16"/>
  <c r="L65" i="16"/>
  <c r="I30" i="9"/>
  <c r="E65" i="9"/>
  <c r="I30" i="15"/>
  <c r="I65" i="16"/>
  <c r="B9" i="9"/>
  <c r="B26" i="15"/>
  <c r="B61" i="15"/>
  <c r="L30" i="9"/>
  <c r="B24" i="9"/>
  <c r="E32" i="16"/>
  <c r="L32" i="9"/>
  <c r="I67" i="15"/>
  <c r="E59" i="16"/>
  <c r="B67" i="16"/>
  <c r="E24" i="9"/>
  <c r="L65" i="9"/>
  <c r="L30" i="15"/>
  <c r="E59" i="15"/>
  <c r="I67" i="9"/>
  <c r="L65" i="15"/>
  <c r="B67" i="9"/>
  <c r="E30" i="9"/>
  <c r="L24" i="15"/>
  <c r="E30" i="16"/>
  <c r="I38" i="15"/>
  <c r="I32" i="9"/>
  <c r="B67" i="15"/>
  <c r="C34" i="15"/>
  <c r="H69" i="9"/>
  <c r="H69" i="15"/>
  <c r="A34" i="9"/>
  <c r="H69" i="16"/>
  <c r="A69" i="9"/>
  <c r="A69" i="16"/>
  <c r="E52" i="16"/>
  <c r="H34" i="15"/>
  <c r="H34" i="16"/>
  <c r="A69" i="15"/>
  <c r="A34" i="16"/>
  <c r="C69" i="15"/>
  <c r="L17" i="15"/>
  <c r="E17" i="16"/>
  <c r="I3" i="15"/>
  <c r="B7" i="16"/>
  <c r="I7" i="15"/>
  <c r="L13" i="15"/>
  <c r="B42" i="16"/>
  <c r="L19" i="9"/>
  <c r="I13" i="15"/>
  <c r="I42" i="15"/>
  <c r="B3" i="16"/>
  <c r="B38" i="9"/>
  <c r="B38" i="16"/>
  <c r="B44" i="9"/>
  <c r="I3" i="9"/>
  <c r="I48" i="16"/>
  <c r="E48" i="9"/>
  <c r="I9" i="16"/>
  <c r="I7" i="9"/>
  <c r="I42" i="9"/>
  <c r="B7" i="15"/>
  <c r="I11" i="10" l="1"/>
  <c r="I9" i="10"/>
  <c r="I14" i="10"/>
  <c r="I5" i="10"/>
  <c r="B44" i="16"/>
  <c r="I9" i="15"/>
  <c r="E17" i="15"/>
  <c r="I9" i="9"/>
  <c r="B9" i="10"/>
  <c r="B13" i="10"/>
  <c r="I13" i="10"/>
  <c r="E17" i="9"/>
  <c r="I6" i="10"/>
  <c r="B7" i="10"/>
  <c r="L48" i="15"/>
  <c r="J34" i="16"/>
  <c r="J69" i="9"/>
  <c r="E48" i="15"/>
  <c r="B6" i="10"/>
  <c r="B44" i="15"/>
  <c r="D48" i="24"/>
  <c r="D48" i="23"/>
  <c r="D48" i="21"/>
  <c r="D48" i="3"/>
  <c r="D48" i="25"/>
  <c r="B11" i="10"/>
  <c r="I44" i="16"/>
  <c r="C34" i="9"/>
  <c r="J34" i="15"/>
  <c r="C69" i="16"/>
  <c r="C69" i="9"/>
  <c r="L13" i="16"/>
  <c r="I44" i="9"/>
  <c r="E13" i="9"/>
  <c r="J34" i="9"/>
  <c r="E52" i="15"/>
  <c r="I19" i="9"/>
  <c r="L52" i="16"/>
  <c r="C34" i="16"/>
  <c r="E48" i="16"/>
  <c r="E52" i="9"/>
  <c r="I10" i="10"/>
  <c r="I8" i="10"/>
  <c r="B8" i="10"/>
  <c r="D23" i="24"/>
  <c r="L57" i="16"/>
  <c r="AB11" i="3"/>
  <c r="Q11" i="3"/>
  <c r="E57" i="16"/>
  <c r="L7" i="16"/>
  <c r="AB11" i="25"/>
  <c r="Q11" i="25"/>
  <c r="J7" i="10" s="1"/>
  <c r="L40" i="16"/>
  <c r="E5" i="16"/>
  <c r="L5" i="9"/>
  <c r="L40" i="9"/>
  <c r="E44" i="16"/>
  <c r="L5" i="15"/>
  <c r="L5" i="16"/>
  <c r="E9" i="16"/>
  <c r="E5" i="9"/>
  <c r="E5" i="15"/>
  <c r="E44" i="15"/>
  <c r="L9" i="16"/>
  <c r="AB11" i="24"/>
  <c r="Q11" i="24"/>
  <c r="J8" i="10" s="1"/>
  <c r="E40" i="9"/>
  <c r="L40" i="15"/>
  <c r="E40" i="15"/>
  <c r="E9" i="15"/>
  <c r="B48" i="15"/>
  <c r="L44" i="15"/>
  <c r="E44" i="9"/>
  <c r="E9" i="9"/>
  <c r="L44" i="16"/>
  <c r="I19" i="15"/>
  <c r="B54" i="15"/>
  <c r="B54" i="16"/>
  <c r="AB11" i="23"/>
  <c r="Q11" i="23"/>
  <c r="C7" i="10" s="1"/>
  <c r="I54" i="9"/>
  <c r="L38" i="9"/>
  <c r="E57" i="9"/>
  <c r="L22" i="9"/>
  <c r="E22" i="9"/>
  <c r="E57" i="15"/>
  <c r="L38" i="16"/>
  <c r="E22" i="15"/>
  <c r="L22" i="16"/>
  <c r="AB11" i="21"/>
  <c r="Q11" i="21"/>
  <c r="I3" i="16"/>
  <c r="L13" i="9"/>
  <c r="E13" i="16"/>
  <c r="L48" i="9"/>
  <c r="L48" i="16"/>
  <c r="I38" i="16"/>
  <c r="B3" i="9"/>
  <c r="I38" i="9"/>
  <c r="B13" i="9"/>
  <c r="I48" i="15"/>
  <c r="B48" i="16"/>
  <c r="B13" i="15"/>
  <c r="I13" i="16"/>
  <c r="B13" i="16"/>
  <c r="B48" i="9"/>
  <c r="I48" i="9"/>
  <c r="B19" i="9"/>
  <c r="E46" i="15"/>
  <c r="I54" i="15"/>
  <c r="I19" i="16"/>
  <c r="B19" i="15"/>
  <c r="B19" i="16"/>
  <c r="I54" i="16"/>
  <c r="L3" i="16"/>
  <c r="L3" i="9"/>
  <c r="L57" i="15"/>
  <c r="L38" i="15"/>
  <c r="L3" i="15"/>
  <c r="L57" i="9"/>
  <c r="L22" i="15"/>
  <c r="E38" i="15"/>
  <c r="I15" i="15"/>
  <c r="E38" i="9"/>
  <c r="E3" i="16"/>
  <c r="E3" i="9"/>
  <c r="E3" i="15"/>
  <c r="I5" i="15"/>
  <c r="I5" i="16"/>
  <c r="B40" i="15"/>
  <c r="I40" i="9"/>
  <c r="B17" i="16"/>
  <c r="I5" i="9"/>
  <c r="I11" i="16"/>
  <c r="I11" i="15"/>
  <c r="B40" i="9"/>
  <c r="I52" i="16"/>
  <c r="I46" i="9"/>
  <c r="B22" i="16"/>
  <c r="I11" i="9"/>
  <c r="B46" i="9"/>
  <c r="I52" i="15"/>
  <c r="B22" i="15"/>
  <c r="B52" i="9"/>
  <c r="I57" i="16"/>
  <c r="B46" i="16"/>
  <c r="B46" i="15"/>
  <c r="B5" i="15"/>
  <c r="B52" i="16"/>
  <c r="B5" i="9"/>
  <c r="B11" i="16"/>
  <c r="B17" i="15"/>
  <c r="I22" i="9"/>
  <c r="B11" i="15"/>
  <c r="B40" i="16"/>
  <c r="I17" i="9"/>
  <c r="B17" i="9"/>
  <c r="I40" i="15"/>
  <c r="I46" i="15"/>
  <c r="I52" i="9"/>
  <c r="B11" i="9"/>
  <c r="I17" i="16"/>
  <c r="B52" i="15"/>
  <c r="B5" i="16"/>
  <c r="E11" i="9"/>
  <c r="B22" i="9"/>
  <c r="B50" i="16"/>
  <c r="I15" i="16"/>
  <c r="L11" i="9"/>
  <c r="E19" i="15"/>
  <c r="E50" i="9"/>
  <c r="E19" i="9"/>
  <c r="B12" i="10"/>
  <c r="L50" i="15"/>
  <c r="L7" i="9"/>
  <c r="E54" i="15"/>
  <c r="I22" i="15"/>
  <c r="E7" i="16"/>
  <c r="L54" i="15"/>
  <c r="L11" i="16"/>
  <c r="I50" i="15"/>
  <c r="L15" i="9"/>
  <c r="B15" i="16"/>
  <c r="L50" i="9"/>
  <c r="E19" i="16"/>
  <c r="E7" i="9"/>
  <c r="L46" i="16"/>
  <c r="L54" i="9"/>
  <c r="I22" i="16"/>
  <c r="B57" i="16"/>
  <c r="E50" i="16"/>
  <c r="L46" i="15"/>
  <c r="B10" i="10"/>
  <c r="B57" i="9"/>
  <c r="L19" i="15"/>
  <c r="E42" i="16"/>
  <c r="E11" i="15"/>
  <c r="I57" i="9"/>
  <c r="B50" i="15"/>
  <c r="E15" i="9"/>
  <c r="I50" i="16"/>
  <c r="L15" i="16"/>
  <c r="B14" i="10"/>
  <c r="E42" i="9"/>
  <c r="L42" i="16"/>
  <c r="E46" i="16"/>
  <c r="E54" i="16"/>
  <c r="E11" i="16"/>
  <c r="B15" i="15"/>
  <c r="E42" i="15"/>
  <c r="E15" i="16"/>
  <c r="L11" i="15"/>
  <c r="I57" i="15"/>
  <c r="L42" i="15"/>
  <c r="L46" i="9"/>
  <c r="L7" i="15"/>
  <c r="I15" i="9"/>
  <c r="E54" i="9"/>
  <c r="B50" i="9"/>
  <c r="I50" i="9"/>
  <c r="E7" i="15"/>
  <c r="C5" i="10" l="1"/>
  <c r="J6" i="10"/>
  <c r="C13" i="10"/>
  <c r="J10" i="10"/>
  <c r="J12" i="10"/>
  <c r="J9" i="10"/>
  <c r="J13" i="10"/>
  <c r="C10" i="10"/>
  <c r="J11" i="10"/>
  <c r="C8" i="10"/>
  <c r="C11" i="10"/>
  <c r="J14" i="10"/>
  <c r="J5" i="10"/>
  <c r="C14" i="10"/>
  <c r="C6" i="10"/>
  <c r="C12" i="10"/>
  <c r="C9" i="10"/>
</calcChain>
</file>

<file path=xl/sharedStrings.xml><?xml version="1.0" encoding="utf-8"?>
<sst xmlns="http://schemas.openxmlformats.org/spreadsheetml/2006/main" count="1115" uniqueCount="111">
  <si>
    <t>Tournament:</t>
  </si>
  <si>
    <t>Date:</t>
  </si>
  <si>
    <t>Host Team:</t>
  </si>
  <si>
    <t>Head Judge</t>
  </si>
  <si>
    <t>Time</t>
  </si>
  <si>
    <t>Race 1</t>
  </si>
  <si>
    <t>W L T</t>
  </si>
  <si>
    <t>vs</t>
  </si>
  <si>
    <t>Race 2</t>
  </si>
  <si>
    <t>Race 3</t>
  </si>
  <si>
    <t>Race 4</t>
  </si>
  <si>
    <t>Race 5</t>
  </si>
  <si>
    <t>Race 6</t>
  </si>
  <si>
    <t>Race 7</t>
  </si>
  <si>
    <t>Race 8</t>
  </si>
  <si>
    <t>Race 9</t>
  </si>
  <si>
    <t>Race 10</t>
  </si>
  <si>
    <t>Race 11</t>
  </si>
  <si>
    <t>Race 12</t>
  </si>
  <si>
    <t>Race 13</t>
  </si>
  <si>
    <t>Race 14</t>
  </si>
  <si>
    <t>Race 15</t>
  </si>
  <si>
    <t>BFA Rules and Policies apply</t>
  </si>
  <si>
    <t>TO BE COMPLETED IN INK</t>
  </si>
  <si>
    <t>C.2</t>
  </si>
  <si>
    <t>Time Sheet</t>
  </si>
  <si>
    <t>Tournament</t>
  </si>
  <si>
    <t>Date</t>
  </si>
  <si>
    <t>Dog</t>
  </si>
  <si>
    <t>Dogs BFA No</t>
  </si>
  <si>
    <t>Breed</t>
  </si>
  <si>
    <t>Handler</t>
  </si>
  <si>
    <t>Note: Handlers BFA number must be completed</t>
  </si>
  <si>
    <t>Opponent</t>
  </si>
  <si>
    <t xml:space="preserve">Fastest Time: </t>
  </si>
  <si>
    <t>RACE NO</t>
  </si>
  <si>
    <t>TIME</t>
  </si>
  <si>
    <t>Break-
out Time</t>
  </si>
  <si>
    <t>TEAMS</t>
  </si>
  <si>
    <t>TOTAL POINTS</t>
  </si>
  <si>
    <t>RESULT</t>
  </si>
  <si>
    <t>Divisional Judge:</t>
  </si>
  <si>
    <t>Ring Party:</t>
  </si>
  <si>
    <t>Breakout</t>
  </si>
  <si>
    <t>RACE
2</t>
  </si>
  <si>
    <t>RACE
1</t>
  </si>
  <si>
    <t>RACE
3</t>
  </si>
  <si>
    <t>RACE
4</t>
  </si>
  <si>
    <t>RACE
5</t>
  </si>
  <si>
    <t>RACE
6</t>
  </si>
  <si>
    <t>RACE
7</t>
  </si>
  <si>
    <t>RACE
8</t>
  </si>
  <si>
    <t>RACE
 9</t>
  </si>
  <si>
    <t>RACE
10</t>
  </si>
  <si>
    <t>Division Number</t>
  </si>
  <si>
    <t>Division Name:</t>
  </si>
  <si>
    <t>Division Breakout</t>
  </si>
  <si>
    <t>Paperwork</t>
  </si>
  <si>
    <t>Out</t>
  </si>
  <si>
    <t>In</t>
  </si>
  <si>
    <t>Enter D if declared</t>
  </si>
  <si>
    <r>
      <t xml:space="preserve">TEAM </t>
    </r>
    <r>
      <rPr>
        <b/>
        <sz val="12"/>
        <color indexed="12"/>
        <rFont val="Calibri"/>
        <family val="2"/>
        <scheme val="minor"/>
      </rPr>
      <t>Blue Lane</t>
    </r>
  </si>
  <si>
    <r>
      <t xml:space="preserve">TEAM </t>
    </r>
    <r>
      <rPr>
        <b/>
        <sz val="12"/>
        <color indexed="10"/>
        <rFont val="Calibri"/>
        <family val="2"/>
        <scheme val="minor"/>
      </rPr>
      <t>Red Lane</t>
    </r>
  </si>
  <si>
    <t>Insert Div Name</t>
  </si>
  <si>
    <t>Insert Date</t>
  </si>
  <si>
    <t>Race</t>
  </si>
  <si>
    <t>Heat</t>
  </si>
  <si>
    <t>BREAKOUT TIME:</t>
  </si>
  <si>
    <t>Division</t>
  </si>
  <si>
    <t>W</t>
  </si>
  <si>
    <t>L</t>
  </si>
  <si>
    <t>T</t>
  </si>
  <si>
    <t>DIVISION OR TEAM B/O</t>
  </si>
  <si>
    <t>5 Team Round Robin</t>
  </si>
  <si>
    <t>ROUND ROBIN RESULTS AND BEST TIMES</t>
  </si>
  <si>
    <t xml:space="preserve">  (5 TEAM EVENT)  </t>
  </si>
  <si>
    <t>Insert Team/Insert Team</t>
  </si>
  <si>
    <t>Insert Judge Name</t>
  </si>
  <si>
    <t>Insert HJ Name</t>
  </si>
  <si>
    <t>Insert Host Name</t>
  </si>
  <si>
    <t>Insert Tournament Name</t>
  </si>
  <si>
    <t>Division:</t>
  </si>
  <si>
    <t>Insert Div Number</t>
  </si>
  <si>
    <t>This workbook has been put together to help tournament organisers produce their divisional paperwork for block racing. Information only needs to input into the boxes on this page, the rest of the workbook has been programmed to populate based on this information.</t>
  </si>
  <si>
    <t>Complete the information requested in the boxes - Dvision Number, Name (where applicable), Judge etc - this will populate all the sheets in the workbook.</t>
  </si>
  <si>
    <t>If you know the Captain's Name and BFA number these can be inserted into the box provided and will populate on the relevant team sheet in the workbook, however this information is the resposbility of the team captainto complete when they collect the paperwork at your tournament.</t>
  </si>
  <si>
    <t>This area is for the teams in the division, complete this with the TRN number, team name and seed time.  This information will populate on the sheets in the workbook for that division and will work out the Divisional Break Out</t>
  </si>
  <si>
    <t>If a team is declaring a time then place a 'D' in column E this will then change the team sheets to show a team breakout rather than a divisional breakout.</t>
  </si>
  <si>
    <t>You do not need to complete the team captain information if it's not available to you</t>
  </si>
  <si>
    <t>Box loader Name</t>
  </si>
  <si>
    <t>_____________________________________</t>
  </si>
  <si>
    <t>Boxloader's BFA Number</t>
  </si>
  <si>
    <t>_________________</t>
  </si>
  <si>
    <t>Height</t>
  </si>
  <si>
    <t>Handler's BFA No</t>
  </si>
  <si>
    <t>Code(s)</t>
  </si>
  <si>
    <t xml:space="preserve">INTERFERENCE CODES:  </t>
  </si>
  <si>
    <t>A = ACCIDENTAL (EG. FUMBLE/BALL)     B = CROSSED LANE (NO CHASE)       C = CROSSED LANE - CHASED</t>
  </si>
  <si>
    <t xml:space="preserve">D = AGGRESSION        X = CONTACT MADE   R = INTERFERENCE IN RUN BACK    T = DROPPED TREATS      </t>
  </si>
  <si>
    <t>Place:</t>
  </si>
  <si>
    <t xml:space="preserve"> </t>
  </si>
  <si>
    <t>Team No</t>
  </si>
  <si>
    <t>Team</t>
  </si>
  <si>
    <t>Captain</t>
  </si>
  <si>
    <t>Captain Number</t>
  </si>
  <si>
    <t>Team Registration No:</t>
  </si>
  <si>
    <t>Captain's BFA Number</t>
  </si>
  <si>
    <t xml:space="preserve">  </t>
  </si>
  <si>
    <t>Clean runs (Total)</t>
  </si>
  <si>
    <t>Total Clean runs</t>
  </si>
  <si>
    <t>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</si>
</sst>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 dd/mm/yy"/>
  </numFmts>
  <fonts count="44" x14ac:knownFonts="1">
    <font>
      <sz val="10"/>
      <name val="Arial"/>
    </font>
    <font>
      <sz val="11"/>
      <color theme="1"/>
      <name val="Calibri"/>
      <family val="2"/>
      <scheme val="minor"/>
    </font>
    <font>
      <sz val="11"/>
      <color theme="1"/>
      <name val="Calibri"/>
      <family val="2"/>
      <scheme val="minor"/>
    </font>
    <font>
      <sz val="8"/>
      <name val="Arial"/>
      <family val="2"/>
    </font>
    <font>
      <sz val="12"/>
      <name val="Arial"/>
      <family val="2"/>
    </font>
    <font>
      <b/>
      <sz val="10"/>
      <name val="Arial"/>
      <family val="2"/>
    </font>
    <font>
      <b/>
      <sz val="15"/>
      <name val="Arial"/>
      <family val="2"/>
    </font>
    <font>
      <b/>
      <sz val="12"/>
      <color indexed="10"/>
      <name val="Arial"/>
      <family val="2"/>
    </font>
    <font>
      <b/>
      <sz val="12"/>
      <color indexed="12"/>
      <name val="Arial"/>
      <family val="2"/>
    </font>
    <font>
      <b/>
      <sz val="12"/>
      <name val="Arial"/>
      <family val="2"/>
    </font>
    <font>
      <b/>
      <sz val="11"/>
      <color rgb="FFFA7D00"/>
      <name val="Calibri"/>
      <family val="2"/>
      <scheme val="minor"/>
    </font>
    <font>
      <sz val="10"/>
      <name val="Calibri"/>
      <family val="2"/>
      <scheme val="minor"/>
    </font>
    <font>
      <b/>
      <sz val="12"/>
      <name val="Calibri"/>
      <family val="2"/>
      <scheme val="minor"/>
    </font>
    <font>
      <sz val="12"/>
      <name val="Calibri"/>
      <family val="2"/>
      <scheme val="minor"/>
    </font>
    <font>
      <sz val="14"/>
      <name val="Calibri"/>
      <family val="2"/>
      <scheme val="minor"/>
    </font>
    <font>
      <b/>
      <sz val="10"/>
      <name val="Calibri"/>
      <family val="2"/>
      <scheme val="minor"/>
    </font>
    <font>
      <sz val="11"/>
      <name val="Calibri"/>
      <family val="2"/>
      <scheme val="minor"/>
    </font>
    <font>
      <b/>
      <sz val="11"/>
      <name val="Calibri"/>
      <family val="2"/>
      <scheme val="minor"/>
    </font>
    <font>
      <sz val="11"/>
      <color theme="1"/>
      <name val="Calibri"/>
      <family val="2"/>
      <scheme val="minor"/>
    </font>
    <font>
      <b/>
      <sz val="11"/>
      <color rgb="FFCC00CC"/>
      <name val="Calibri"/>
      <family val="2"/>
      <scheme val="minor"/>
    </font>
    <font>
      <b/>
      <sz val="11"/>
      <color rgb="FFFF3399"/>
      <name val="Calibri"/>
      <family val="2"/>
      <scheme val="minor"/>
    </font>
    <font>
      <sz val="8"/>
      <name val="Calibri"/>
      <family val="2"/>
      <scheme val="minor"/>
    </font>
    <font>
      <b/>
      <sz val="15"/>
      <name val="Calibri"/>
      <family val="2"/>
      <scheme val="minor"/>
    </font>
    <font>
      <b/>
      <sz val="12"/>
      <color rgb="FFFF0000"/>
      <name val="Calibri"/>
      <family val="2"/>
      <scheme val="minor"/>
    </font>
    <font>
      <b/>
      <sz val="11"/>
      <color indexed="10"/>
      <name val="Calibri"/>
      <family val="2"/>
      <scheme val="minor"/>
    </font>
    <font>
      <sz val="12"/>
      <color indexed="10"/>
      <name val="Calibri"/>
      <family val="2"/>
      <scheme val="minor"/>
    </font>
    <font>
      <b/>
      <sz val="12"/>
      <color indexed="12"/>
      <name val="Calibri"/>
      <family val="2"/>
      <scheme val="minor"/>
    </font>
    <font>
      <b/>
      <sz val="12"/>
      <color indexed="10"/>
      <name val="Calibri"/>
      <family val="2"/>
      <scheme val="minor"/>
    </font>
    <font>
      <sz val="12"/>
      <color indexed="12"/>
      <name val="Calibri"/>
      <family val="2"/>
      <scheme val="minor"/>
    </font>
    <font>
      <b/>
      <sz val="16"/>
      <name val="Calibri"/>
      <family val="2"/>
      <scheme val="minor"/>
    </font>
    <font>
      <sz val="16"/>
      <name val="Calibri"/>
      <family val="2"/>
      <scheme val="minor"/>
    </font>
    <font>
      <b/>
      <sz val="11"/>
      <color indexed="9"/>
      <name val="Calibri"/>
      <family val="2"/>
      <scheme val="minor"/>
    </font>
    <font>
      <b/>
      <sz val="9"/>
      <name val="Calibri"/>
      <family val="2"/>
      <scheme val="minor"/>
    </font>
    <font>
      <b/>
      <sz val="20"/>
      <name val="Calibri"/>
      <family val="2"/>
      <scheme val="minor"/>
    </font>
    <font>
      <b/>
      <sz val="11"/>
      <color rgb="FFFF0000"/>
      <name val="Calibri"/>
      <family val="2"/>
      <scheme val="minor"/>
    </font>
    <font>
      <b/>
      <sz val="11"/>
      <color theme="0"/>
      <name val="Calibri"/>
      <family val="2"/>
      <scheme val="minor"/>
    </font>
    <font>
      <b/>
      <sz val="11"/>
      <color rgb="FF0000FF"/>
      <name val="Calibri"/>
      <family val="2"/>
      <scheme val="minor"/>
    </font>
    <font>
      <b/>
      <sz val="10"/>
      <color indexed="10"/>
      <name val="Calibri"/>
      <family val="2"/>
      <scheme val="minor"/>
    </font>
    <font>
      <b/>
      <sz val="10"/>
      <color indexed="12"/>
      <name val="Calibri"/>
      <family val="2"/>
      <scheme val="minor"/>
    </font>
    <font>
      <sz val="11"/>
      <color rgb="FFFF0000"/>
      <name val="Calibri"/>
      <family val="2"/>
      <scheme val="minor"/>
    </font>
    <font>
      <b/>
      <sz val="22"/>
      <color rgb="FFFF0000"/>
      <name val="Calibri"/>
      <family val="2"/>
      <scheme val="minor"/>
    </font>
    <font>
      <sz val="22"/>
      <name val="Calibri"/>
      <family val="2"/>
      <scheme val="minor"/>
    </font>
    <font>
      <b/>
      <sz val="22"/>
      <color rgb="FF0000FF"/>
      <name val="Calibri"/>
      <family val="2"/>
      <scheme val="minor"/>
    </font>
    <font>
      <b/>
      <sz val="14"/>
      <name val="Calibri"/>
      <family val="2"/>
      <scheme val="minor"/>
    </font>
  </fonts>
  <fills count="12">
    <fill>
      <patternFill patternType="none"/>
    </fill>
    <fill>
      <patternFill patternType="gray125"/>
    </fill>
    <fill>
      <patternFill patternType="solid">
        <fgColor indexed="8"/>
        <bgColor indexed="64"/>
      </patternFill>
    </fill>
    <fill>
      <patternFill patternType="gray0625"/>
    </fill>
    <fill>
      <patternFill patternType="solid">
        <fgColor indexed="13"/>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0"/>
        <bgColor indexed="64"/>
      </patternFill>
    </fill>
    <fill>
      <patternFill patternType="solid">
        <fgColor rgb="FFF2F2F2"/>
      </patternFill>
    </fill>
    <fill>
      <patternFill patternType="solid">
        <fgColor theme="0"/>
        <bgColor indexed="64"/>
      </patternFill>
    </fill>
    <fill>
      <patternFill patternType="solid">
        <fgColor rgb="FFFF0000"/>
        <bgColor indexed="64"/>
      </patternFill>
    </fill>
  </fills>
  <borders count="53">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dashed">
        <color auto="1"/>
      </right>
      <top style="dotted">
        <color auto="1"/>
      </top>
      <bottom style="dashed">
        <color auto="1"/>
      </bottom>
      <diagonal/>
    </border>
    <border>
      <left style="dashed">
        <color auto="1"/>
      </left>
      <right style="dashed">
        <color auto="1"/>
      </right>
      <top style="dotted">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right/>
      <top style="dashed">
        <color auto="1"/>
      </top>
      <bottom/>
      <diagonal/>
    </border>
    <border>
      <left style="thin">
        <color auto="1"/>
      </left>
      <right style="thick">
        <color auto="1"/>
      </right>
      <top style="thin">
        <color auto="1"/>
      </top>
      <bottom style="thin">
        <color auto="1"/>
      </bottom>
      <diagonal/>
    </border>
    <border>
      <left style="dashed">
        <color auto="1"/>
      </left>
      <right style="thin">
        <color auto="1"/>
      </right>
      <top style="dotted">
        <color auto="1"/>
      </top>
      <bottom style="dashed">
        <color auto="1"/>
      </bottom>
      <diagonal/>
    </border>
    <border>
      <left style="dashed">
        <color auto="1"/>
      </left>
      <right style="thin">
        <color auto="1"/>
      </right>
      <top style="dashed">
        <color auto="1"/>
      </top>
      <bottom style="dashed">
        <color auto="1"/>
      </bottom>
      <diagonal/>
    </border>
    <border>
      <left/>
      <right style="thin">
        <color auto="1"/>
      </right>
      <top style="dashed">
        <color auto="1"/>
      </top>
      <bottom/>
      <diagonal/>
    </border>
    <border>
      <left style="dotted">
        <color auto="1"/>
      </left>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right/>
      <top style="thin">
        <color auto="1"/>
      </top>
      <bottom/>
      <diagonal/>
    </border>
    <border>
      <left style="medium">
        <color auto="1"/>
      </left>
      <right/>
      <top style="medium">
        <color auto="1"/>
      </top>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thick">
        <color auto="1"/>
      </bottom>
      <diagonal/>
    </border>
    <border>
      <left style="thin">
        <color auto="1"/>
      </left>
      <right style="medium">
        <color indexed="64"/>
      </right>
      <top style="thin">
        <color auto="1"/>
      </top>
      <bottom style="medium">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diagonal/>
    </border>
    <border>
      <left/>
      <right style="thin">
        <color indexed="64"/>
      </right>
      <top/>
      <bottom style="medium">
        <color indexed="64"/>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2">
    <xf numFmtId="0" fontId="0" fillId="0" borderId="0"/>
    <xf numFmtId="0" fontId="10" fillId="9" borderId="27" applyNumberFormat="0" applyAlignment="0" applyProtection="0"/>
  </cellStyleXfs>
  <cellXfs count="333">
    <xf numFmtId="0" fontId="0" fillId="0" borderId="0" xfId="0"/>
    <xf numFmtId="0" fontId="4" fillId="0" borderId="0" xfId="0" applyFont="1"/>
    <xf numFmtId="0" fontId="0" fillId="0" borderId="0" xfId="0" applyAlignment="1">
      <alignment horizontal="center"/>
    </xf>
    <xf numFmtId="0" fontId="7" fillId="0" borderId="0" xfId="0" applyFont="1"/>
    <xf numFmtId="0" fontId="8" fillId="0" borderId="0" xfId="0" applyFont="1"/>
    <xf numFmtId="0" fontId="0" fillId="0" borderId="9" xfId="0" applyBorder="1"/>
    <xf numFmtId="0" fontId="3" fillId="0" borderId="0" xfId="0" applyFont="1" applyBorder="1"/>
    <xf numFmtId="0" fontId="6" fillId="0" borderId="10" xfId="0" applyFont="1" applyBorder="1"/>
    <xf numFmtId="0" fontId="0" fillId="0" borderId="11" xfId="0" applyBorder="1"/>
    <xf numFmtId="0" fontId="6" fillId="0" borderId="12" xfId="0" applyFont="1" applyBorder="1" applyAlignment="1">
      <alignment horizontal="right"/>
    </xf>
    <xf numFmtId="0" fontId="4" fillId="0" borderId="13" xfId="0" applyFont="1" applyBorder="1"/>
    <xf numFmtId="0" fontId="8" fillId="0" borderId="14" xfId="0" applyFont="1" applyBorder="1"/>
    <xf numFmtId="0" fontId="7" fillId="0" borderId="14" xfId="0" applyFont="1" applyBorder="1"/>
    <xf numFmtId="0" fontId="0" fillId="0" borderId="15" xfId="0" applyBorder="1"/>
    <xf numFmtId="0" fontId="3" fillId="0" borderId="16" xfId="0" applyFont="1" applyBorder="1"/>
    <xf numFmtId="0" fontId="4" fillId="0" borderId="15" xfId="0" applyFont="1" applyBorder="1"/>
    <xf numFmtId="0" fontId="8" fillId="0" borderId="16" xfId="0" applyFont="1" applyBorder="1"/>
    <xf numFmtId="0" fontId="7" fillId="0" borderId="16" xfId="0" applyFont="1" applyBorder="1"/>
    <xf numFmtId="0" fontId="5" fillId="0" borderId="15" xfId="0" applyFont="1" applyBorder="1"/>
    <xf numFmtId="0" fontId="3" fillId="0" borderId="17" xfId="0" applyFont="1" applyBorder="1"/>
    <xf numFmtId="0" fontId="5" fillId="5" borderId="15" xfId="0" applyFont="1" applyFill="1" applyBorder="1"/>
    <xf numFmtId="0" fontId="3" fillId="5" borderId="16" xfId="0" applyFont="1" applyFill="1" applyBorder="1"/>
    <xf numFmtId="164" fontId="5" fillId="0" borderId="11" xfId="0" applyNumberFormat="1" applyFont="1" applyBorder="1" applyAlignment="1">
      <alignment horizontal="center"/>
    </xf>
    <xf numFmtId="0" fontId="4" fillId="0" borderId="14" xfId="0" applyFont="1" applyBorder="1" applyAlignment="1">
      <alignment horizontal="center"/>
    </xf>
    <xf numFmtId="0" fontId="3" fillId="0" borderId="16" xfId="0" applyFont="1" applyBorder="1" applyAlignment="1">
      <alignment horizontal="center"/>
    </xf>
    <xf numFmtId="0" fontId="4" fillId="0" borderId="16" xfId="0" applyFont="1" applyBorder="1" applyAlignment="1">
      <alignment horizontal="center"/>
    </xf>
    <xf numFmtId="0" fontId="3" fillId="5" borderId="16" xfId="0" applyFont="1" applyFill="1" applyBorder="1" applyAlignment="1">
      <alignment horizontal="center"/>
    </xf>
    <xf numFmtId="0" fontId="3" fillId="0" borderId="0" xfId="0" applyFont="1" applyBorder="1" applyAlignment="1">
      <alignment horizontal="center"/>
    </xf>
    <xf numFmtId="0" fontId="4" fillId="0" borderId="0" xfId="0" applyFont="1" applyAlignment="1">
      <alignment horizontal="center"/>
    </xf>
    <xf numFmtId="0" fontId="4" fillId="0" borderId="19" xfId="0" applyFont="1" applyBorder="1" applyAlignment="1">
      <alignment horizontal="center"/>
    </xf>
    <xf numFmtId="0" fontId="0" fillId="0" borderId="20" xfId="0" applyBorder="1" applyAlignment="1">
      <alignment horizontal="center"/>
    </xf>
    <xf numFmtId="0" fontId="4" fillId="0" borderId="20" xfId="0" applyFont="1" applyBorder="1" applyAlignment="1">
      <alignment horizontal="center"/>
    </xf>
    <xf numFmtId="0" fontId="0" fillId="5" borderId="20" xfId="0" applyFill="1" applyBorder="1" applyAlignment="1">
      <alignment horizontal="center"/>
    </xf>
    <xf numFmtId="0" fontId="0" fillId="0" borderId="21" xfId="0" applyBorder="1" applyAlignment="1">
      <alignment horizontal="center"/>
    </xf>
    <xf numFmtId="0" fontId="3" fillId="0" borderId="22" xfId="0" applyFont="1" applyBorder="1" applyAlignment="1">
      <alignment horizontal="center"/>
    </xf>
    <xf numFmtId="0" fontId="10" fillId="9" borderId="2" xfId="1" applyFont="1" applyBorder="1" applyAlignment="1">
      <alignment horizontal="center" vertical="center"/>
    </xf>
    <xf numFmtId="0" fontId="16" fillId="0" borderId="0" xfId="0" applyFont="1" applyAlignment="1">
      <alignment vertical="center"/>
    </xf>
    <xf numFmtId="2" fontId="17" fillId="0" borderId="2" xfId="0" applyNumberFormat="1" applyFont="1" applyBorder="1" applyAlignment="1">
      <alignment horizontal="center" vertical="center"/>
    </xf>
    <xf numFmtId="0" fontId="16" fillId="0" borderId="2" xfId="0" applyFont="1" applyBorder="1" applyAlignment="1">
      <alignment vertical="center"/>
    </xf>
    <xf numFmtId="0" fontId="17" fillId="0" borderId="0" xfId="0" applyFont="1" applyAlignment="1">
      <alignment vertical="center"/>
    </xf>
    <xf numFmtId="0" fontId="17" fillId="0" borderId="2" xfId="0" applyFont="1" applyBorder="1" applyAlignment="1">
      <alignment horizontal="center" vertical="center"/>
    </xf>
    <xf numFmtId="0" fontId="17" fillId="0" borderId="2" xfId="0" applyFont="1" applyBorder="1" applyAlignment="1">
      <alignment horizontal="centerContinuous" vertical="center"/>
    </xf>
    <xf numFmtId="0" fontId="17" fillId="0" borderId="0" xfId="0" applyFont="1" applyAlignment="1">
      <alignment horizontal="center" vertical="center"/>
    </xf>
    <xf numFmtId="0" fontId="11" fillId="0" borderId="0" xfId="0" applyFont="1" applyAlignment="1">
      <alignment horizontal="center" vertical="center"/>
    </xf>
    <xf numFmtId="0" fontId="16" fillId="0" borderId="0" xfId="0" applyFont="1" applyAlignment="1">
      <alignment horizontal="center" vertical="center"/>
    </xf>
    <xf numFmtId="0" fontId="13" fillId="0" borderId="0" xfId="0" applyFont="1" applyAlignment="1">
      <alignment horizontal="center" vertical="center"/>
    </xf>
    <xf numFmtId="0" fontId="12" fillId="0" borderId="2" xfId="0" applyFont="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13" fillId="0" borderId="2" xfId="0" applyFont="1" applyBorder="1" applyAlignment="1">
      <alignment horizontal="center" vertical="center"/>
    </xf>
    <xf numFmtId="0" fontId="21" fillId="5" borderId="2" xfId="0" applyFont="1" applyFill="1" applyBorder="1" applyAlignment="1">
      <alignment horizontal="center" vertical="center"/>
    </xf>
    <xf numFmtId="0" fontId="11" fillId="5" borderId="2" xfId="0" applyFont="1" applyFill="1" applyBorder="1" applyAlignment="1">
      <alignment horizontal="center" vertical="center"/>
    </xf>
    <xf numFmtId="0" fontId="11" fillId="0" borderId="0" xfId="0" applyFont="1" applyBorder="1" applyAlignment="1">
      <alignment horizontal="center" vertical="center"/>
    </xf>
    <xf numFmtId="0" fontId="29" fillId="0" borderId="2" xfId="0" applyFont="1"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30" fillId="0" borderId="2" xfId="0" applyFont="1" applyBorder="1" applyAlignment="1">
      <alignment horizontal="center" vertical="center"/>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 xfId="0" applyFont="1" applyBorder="1" applyAlignment="1">
      <alignment horizontal="center" vertical="center" wrapText="1" shrinkToFit="1"/>
    </xf>
    <xf numFmtId="0" fontId="14" fillId="0" borderId="2" xfId="0" applyFont="1" applyBorder="1" applyAlignment="1">
      <alignment horizontal="center" vertical="center"/>
    </xf>
    <xf numFmtId="0" fontId="12" fillId="0" borderId="0" xfId="0" applyFont="1" applyAlignment="1">
      <alignment horizontal="center" vertical="center"/>
    </xf>
    <xf numFmtId="0" fontId="16" fillId="0" borderId="6" xfId="0" applyFont="1" applyBorder="1" applyAlignment="1">
      <alignment vertical="center"/>
    </xf>
    <xf numFmtId="0" fontId="16" fillId="0" borderId="6" xfId="0" applyFont="1" applyBorder="1" applyAlignment="1">
      <alignment horizontal="center" vertical="center"/>
    </xf>
    <xf numFmtId="0" fontId="16" fillId="0" borderId="8" xfId="0" applyFont="1" applyBorder="1" applyAlignment="1">
      <alignment vertical="center"/>
    </xf>
    <xf numFmtId="0" fontId="17" fillId="0" borderId="0" xfId="0" applyFont="1" applyAlignment="1">
      <alignment horizontal="left" vertical="center"/>
    </xf>
    <xf numFmtId="0" fontId="16" fillId="2" borderId="0" xfId="0" applyFont="1" applyFill="1" applyAlignment="1">
      <alignment vertical="center"/>
    </xf>
    <xf numFmtId="0" fontId="31" fillId="2" borderId="0" xfId="0" applyFont="1" applyFill="1" applyAlignment="1">
      <alignment horizontal="right" vertical="center"/>
    </xf>
    <xf numFmtId="0" fontId="16" fillId="0" borderId="2" xfId="0" applyFont="1" applyBorder="1" applyAlignment="1">
      <alignment horizontal="center" vertical="center"/>
    </xf>
    <xf numFmtId="0" fontId="24" fillId="0" borderId="3" xfId="0" applyFont="1" applyBorder="1" applyAlignment="1">
      <alignment vertical="center"/>
    </xf>
    <xf numFmtId="0" fontId="16" fillId="0" borderId="0"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17" fillId="0" borderId="0" xfId="0" applyFont="1" applyBorder="1" applyAlignment="1">
      <alignment horizontal="center" vertical="center"/>
    </xf>
    <xf numFmtId="0" fontId="17"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Fill="1" applyBorder="1" applyAlignment="1">
      <alignment horizontal="center" vertical="center"/>
    </xf>
    <xf numFmtId="2" fontId="16" fillId="5" borderId="5" xfId="0" applyNumberFormat="1" applyFont="1" applyFill="1" applyBorder="1" applyAlignment="1">
      <alignment horizontal="center" vertical="center"/>
    </xf>
    <xf numFmtId="0" fontId="20" fillId="0" borderId="2" xfId="0" applyFont="1" applyBorder="1" applyAlignment="1">
      <alignment horizontal="center" vertical="center"/>
    </xf>
    <xf numFmtId="0" fontId="19" fillId="0" borderId="2" xfId="0" applyFont="1" applyBorder="1" applyAlignment="1">
      <alignment horizontal="center" vertical="center"/>
    </xf>
    <xf numFmtId="0" fontId="12" fillId="0" borderId="2" xfId="0" applyFont="1" applyBorder="1" applyAlignment="1">
      <alignment horizontal="center" vertical="center" wrapText="1"/>
    </xf>
    <xf numFmtId="0" fontId="28" fillId="0" borderId="2" xfId="0" applyFont="1" applyBorder="1" applyAlignment="1" applyProtection="1">
      <alignment horizontal="center" vertical="center" wrapText="1"/>
    </xf>
    <xf numFmtId="2" fontId="26" fillId="4" borderId="2" xfId="0" applyNumberFormat="1" applyFont="1" applyFill="1" applyBorder="1" applyAlignment="1" applyProtection="1">
      <alignment horizontal="center" vertical="center" wrapText="1"/>
    </xf>
    <xf numFmtId="0" fontId="25" fillId="0" borderId="2" xfId="0" applyFont="1" applyBorder="1" applyAlignment="1" applyProtection="1">
      <alignment horizontal="center" vertical="center" wrapText="1"/>
    </xf>
    <xf numFmtId="2" fontId="27" fillId="4" borderId="2" xfId="0" applyNumberFormat="1" applyFont="1" applyFill="1" applyBorder="1" applyAlignment="1" applyProtection="1">
      <alignment horizontal="center" vertical="center" wrapText="1"/>
    </xf>
    <xf numFmtId="0" fontId="12" fillId="0" borderId="25" xfId="0" applyFont="1" applyBorder="1" applyAlignment="1">
      <alignment horizontal="center" vertical="center"/>
    </xf>
    <xf numFmtId="0" fontId="28" fillId="0" borderId="25" xfId="0" applyFont="1" applyBorder="1" applyAlignment="1" applyProtection="1">
      <alignment horizontal="center" vertical="center" wrapText="1"/>
    </xf>
    <xf numFmtId="2" fontId="26" fillId="4" borderId="25" xfId="0" applyNumberFormat="1" applyFont="1" applyFill="1" applyBorder="1" applyAlignment="1" applyProtection="1">
      <alignment horizontal="center" vertical="center" wrapText="1"/>
    </xf>
    <xf numFmtId="0" fontId="25" fillId="0" borderId="25" xfId="0" applyFont="1" applyBorder="1" applyAlignment="1" applyProtection="1">
      <alignment horizontal="center" vertical="center" wrapText="1"/>
    </xf>
    <xf numFmtId="2" fontId="27" fillId="4" borderId="25" xfId="0" applyNumberFormat="1" applyFont="1" applyFill="1" applyBorder="1" applyAlignment="1" applyProtection="1">
      <alignment horizontal="center" vertical="center" wrapText="1"/>
    </xf>
    <xf numFmtId="0" fontId="27" fillId="0" borderId="2" xfId="0" applyFont="1" applyBorder="1" applyAlignment="1">
      <alignment horizontal="center" vertical="center"/>
    </xf>
    <xf numFmtId="0" fontId="11" fillId="0" borderId="0" xfId="0" quotePrefix="1" applyFont="1" applyAlignment="1">
      <alignment horizontal="center" vertical="center"/>
    </xf>
    <xf numFmtId="0" fontId="13" fillId="0" borderId="0" xfId="0" quotePrefix="1" applyFont="1" applyAlignment="1">
      <alignment horizontal="center" vertical="center"/>
    </xf>
    <xf numFmtId="0" fontId="29" fillId="0" borderId="2" xfId="0" applyFont="1" applyBorder="1" applyAlignment="1">
      <alignment horizontal="center" vertical="center" wrapText="1"/>
    </xf>
    <xf numFmtId="0" fontId="30" fillId="3" borderId="2" xfId="0" applyFont="1" applyFill="1" applyBorder="1" applyAlignment="1">
      <alignment horizontal="center" vertical="center"/>
    </xf>
    <xf numFmtId="0" fontId="30" fillId="7" borderId="2" xfId="0" applyFont="1" applyFill="1" applyBorder="1" applyAlignment="1">
      <alignment horizontal="center" vertical="center"/>
    </xf>
    <xf numFmtId="0" fontId="30" fillId="3" borderId="18" xfId="0" applyFont="1" applyFill="1" applyBorder="1" applyAlignment="1">
      <alignment horizontal="center" vertical="center"/>
    </xf>
    <xf numFmtId="0" fontId="30" fillId="3" borderId="5" xfId="0" applyFont="1" applyFill="1" applyBorder="1" applyAlignment="1">
      <alignment horizontal="center" vertical="center"/>
    </xf>
    <xf numFmtId="0" fontId="30" fillId="6" borderId="2" xfId="0" applyFont="1" applyFill="1" applyBorder="1" applyAlignment="1">
      <alignment horizontal="center" vertical="center"/>
    </xf>
    <xf numFmtId="0" fontId="13" fillId="0" borderId="2" xfId="0" applyFont="1" applyBorder="1" applyAlignment="1">
      <alignment horizontal="center" vertical="center" wrapText="1"/>
    </xf>
    <xf numFmtId="0" fontId="13" fillId="3" borderId="2" xfId="0" applyFont="1" applyFill="1" applyBorder="1" applyAlignment="1">
      <alignment horizontal="center" vertical="center"/>
    </xf>
    <xf numFmtId="0" fontId="13" fillId="7" borderId="2"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5" xfId="0" applyFont="1" applyFill="1" applyBorder="1" applyAlignment="1">
      <alignment horizontal="center" vertical="center"/>
    </xf>
    <xf numFmtId="0" fontId="13" fillId="6" borderId="2" xfId="0" applyFont="1" applyFill="1" applyBorder="1" applyAlignment="1">
      <alignment horizontal="center" vertical="center"/>
    </xf>
    <xf numFmtId="0" fontId="30" fillId="7" borderId="18" xfId="0" applyFont="1" applyFill="1" applyBorder="1" applyAlignment="1">
      <alignment horizontal="center" vertical="center"/>
    </xf>
    <xf numFmtId="0" fontId="13" fillId="7" borderId="18" xfId="0" applyFont="1" applyFill="1" applyBorder="1" applyAlignment="1">
      <alignment horizontal="center" vertical="center"/>
    </xf>
    <xf numFmtId="0" fontId="30" fillId="7" borderId="5" xfId="0" applyFont="1" applyFill="1" applyBorder="1" applyAlignment="1">
      <alignment horizontal="center" vertical="center"/>
    </xf>
    <xf numFmtId="0" fontId="13" fillId="7" borderId="5" xfId="0" applyFont="1" applyFill="1" applyBorder="1" applyAlignment="1">
      <alignment horizontal="center" vertical="center"/>
    </xf>
    <xf numFmtId="0" fontId="30" fillId="6" borderId="18" xfId="0" applyFont="1" applyFill="1" applyBorder="1" applyAlignment="1">
      <alignment horizontal="center" vertical="center"/>
    </xf>
    <xf numFmtId="0" fontId="13" fillId="6" borderId="18" xfId="0" applyFont="1" applyFill="1" applyBorder="1" applyAlignment="1">
      <alignment horizontal="center" vertical="center"/>
    </xf>
    <xf numFmtId="0" fontId="30" fillId="6" borderId="5" xfId="0" applyFont="1" applyFill="1" applyBorder="1" applyAlignment="1">
      <alignment horizontal="center" vertical="center"/>
    </xf>
    <xf numFmtId="0" fontId="13" fillId="6" borderId="5" xfId="0" applyFont="1" applyFill="1" applyBorder="1" applyAlignment="1">
      <alignment horizontal="center" vertical="center"/>
    </xf>
    <xf numFmtId="0" fontId="30" fillId="0" borderId="0" xfId="0" applyFont="1" applyFill="1" applyAlignment="1">
      <alignment horizontal="center" vertical="center"/>
    </xf>
    <xf numFmtId="0" fontId="26" fillId="0" borderId="5" xfId="0" applyFont="1" applyBorder="1" applyAlignment="1">
      <alignment horizontal="center" vertical="center"/>
    </xf>
    <xf numFmtId="0" fontId="21" fillId="5" borderId="5" xfId="0" applyFont="1" applyFill="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21" fillId="5" borderId="28" xfId="0" applyFont="1" applyFill="1" applyBorder="1" applyAlignment="1">
      <alignment horizontal="center" vertical="center"/>
    </xf>
    <xf numFmtId="2" fontId="11" fillId="0" borderId="30" xfId="0" applyNumberFormat="1" applyFont="1" applyBorder="1" applyAlignment="1">
      <alignment horizontal="center" vertical="center"/>
    </xf>
    <xf numFmtId="0" fontId="21" fillId="5" borderId="29" xfId="0" applyFont="1" applyFill="1" applyBorder="1" applyAlignment="1">
      <alignment horizontal="center" vertical="center"/>
    </xf>
    <xf numFmtId="0" fontId="16" fillId="0" borderId="8" xfId="0" applyFont="1" applyBorder="1" applyAlignment="1">
      <alignment horizontal="center" vertical="center"/>
    </xf>
    <xf numFmtId="0" fontId="16" fillId="0" borderId="36" xfId="0" applyFont="1" applyBorder="1" applyAlignment="1">
      <alignment vertical="center"/>
    </xf>
    <xf numFmtId="0" fontId="16" fillId="0" borderId="37" xfId="0" applyFont="1" applyBorder="1" applyAlignment="1">
      <alignment vertical="center"/>
    </xf>
    <xf numFmtId="0" fontId="16" fillId="0" borderId="38" xfId="0" applyFont="1" applyBorder="1" applyAlignment="1">
      <alignment vertical="center"/>
    </xf>
    <xf numFmtId="0" fontId="16" fillId="0" borderId="26" xfId="0" applyFont="1" applyBorder="1" applyAlignment="1">
      <alignment vertical="center"/>
    </xf>
    <xf numFmtId="0" fontId="31" fillId="8" borderId="0" xfId="0" applyFont="1" applyFill="1" applyAlignment="1">
      <alignment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35" xfId="0" applyFont="1" applyBorder="1" applyAlignment="1">
      <alignment horizontal="centerContinuous" vertical="center"/>
    </xf>
    <xf numFmtId="0" fontId="16" fillId="0" borderId="40" xfId="0" applyFont="1" applyBorder="1" applyAlignment="1">
      <alignment vertical="center"/>
    </xf>
    <xf numFmtId="0" fontId="16" fillId="11" borderId="0" xfId="0" applyFont="1" applyFill="1" applyAlignment="1">
      <alignment vertical="center"/>
    </xf>
    <xf numFmtId="0" fontId="16" fillId="11" borderId="0" xfId="0" applyFont="1" applyFill="1" applyAlignment="1">
      <alignment horizontal="center" vertical="center"/>
    </xf>
    <xf numFmtId="0" fontId="11" fillId="0" borderId="0" xfId="0" applyFont="1" applyAlignment="1">
      <alignment vertical="center"/>
    </xf>
    <xf numFmtId="0" fontId="34" fillId="0" borderId="3" xfId="0" applyFont="1" applyBorder="1" applyAlignment="1">
      <alignment vertical="center"/>
    </xf>
    <xf numFmtId="0" fontId="36" fillId="0" borderId="3" xfId="0" applyFont="1" applyBorder="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2" xfId="0" applyFont="1" applyBorder="1" applyAlignment="1">
      <alignment horizontal="center" vertical="center"/>
    </xf>
    <xf numFmtId="0" fontId="29" fillId="0" borderId="0" xfId="0" applyFont="1" applyAlignment="1">
      <alignment horizontal="center" vertical="center"/>
    </xf>
    <xf numFmtId="0" fontId="16" fillId="0" borderId="2" xfId="0" applyFont="1" applyBorder="1" applyAlignment="1" applyProtection="1">
      <alignment horizontal="center" vertical="center"/>
      <protection locked="0"/>
    </xf>
    <xf numFmtId="2" fontId="23" fillId="0" borderId="0" xfId="0" applyNumberFormat="1" applyFont="1" applyAlignment="1">
      <alignment horizontal="center" vertical="center"/>
    </xf>
    <xf numFmtId="0" fontId="22" fillId="0" borderId="2" xfId="0" applyFont="1" applyBorder="1" applyAlignment="1">
      <alignment horizontal="right" vertical="center"/>
    </xf>
    <xf numFmtId="2" fontId="2" fillId="0" borderId="2" xfId="0" applyNumberFormat="1" applyFont="1" applyBorder="1" applyAlignment="1" applyProtection="1">
      <alignment horizontal="center" vertical="center" wrapText="1"/>
      <protection locked="0"/>
    </xf>
    <xf numFmtId="2" fontId="18" fillId="0" borderId="2" xfId="0" applyNumberFormat="1" applyFont="1" applyBorder="1" applyAlignment="1" applyProtection="1">
      <alignment horizontal="center" vertical="center" wrapText="1"/>
      <protection locked="0"/>
    </xf>
    <xf numFmtId="0" fontId="16" fillId="0" borderId="2" xfId="0" applyNumberFormat="1" applyFont="1" applyFill="1" applyBorder="1" applyAlignment="1" applyProtection="1">
      <alignment horizontal="center" vertical="center"/>
      <protection locked="0"/>
    </xf>
    <xf numFmtId="2" fontId="25" fillId="0" borderId="0" xfId="0" applyNumberFormat="1" applyFont="1" applyAlignment="1">
      <alignment horizontal="center" vertical="center"/>
    </xf>
    <xf numFmtId="2" fontId="37" fillId="0" borderId="2" xfId="0" applyNumberFormat="1" applyFont="1" applyBorder="1" applyAlignment="1">
      <alignment horizontal="center" vertical="center" wrapText="1"/>
    </xf>
    <xf numFmtId="2" fontId="38" fillId="0" borderId="2" xfId="0" applyNumberFormat="1" applyFont="1" applyBorder="1" applyAlignment="1">
      <alignment horizontal="center" vertical="center" wrapText="1"/>
    </xf>
    <xf numFmtId="2" fontId="13" fillId="0" borderId="0" xfId="0" applyNumberFormat="1" applyFont="1" applyAlignment="1">
      <alignment horizontal="center" vertical="center"/>
    </xf>
    <xf numFmtId="2" fontId="11" fillId="0" borderId="9" xfId="0" applyNumberFormat="1" applyFont="1" applyBorder="1" applyAlignment="1">
      <alignment horizontal="center" vertical="center"/>
    </xf>
    <xf numFmtId="2" fontId="21" fillId="0" borderId="5" xfId="0" applyNumberFormat="1" applyFont="1" applyBorder="1" applyAlignment="1">
      <alignment horizontal="center" vertical="center"/>
    </xf>
    <xf numFmtId="2" fontId="21" fillId="0" borderId="1" xfId="0" applyNumberFormat="1" applyFont="1" applyBorder="1" applyAlignment="1">
      <alignment horizontal="center" vertical="center"/>
    </xf>
    <xf numFmtId="2" fontId="21" fillId="0" borderId="2" xfId="0" applyNumberFormat="1" applyFont="1" applyBorder="1" applyAlignment="1">
      <alignment horizontal="center" vertical="center"/>
    </xf>
    <xf numFmtId="2" fontId="11" fillId="0" borderId="0" xfId="0" applyNumberFormat="1" applyFont="1" applyAlignment="1">
      <alignment horizontal="center" vertical="center"/>
    </xf>
    <xf numFmtId="2" fontId="13" fillId="0" borderId="0" xfId="0" quotePrefix="1" applyNumberFormat="1" applyFont="1" applyAlignment="1">
      <alignment horizontal="center" vertical="center"/>
    </xf>
    <xf numFmtId="2" fontId="15" fillId="0" borderId="30" xfId="0" applyNumberFormat="1" applyFont="1" applyBorder="1" applyAlignment="1">
      <alignment horizontal="center" vertical="center"/>
    </xf>
    <xf numFmtId="0" fontId="29" fillId="0" borderId="0" xfId="0" applyFont="1" applyAlignment="1">
      <alignment vertical="center"/>
    </xf>
    <xf numFmtId="0" fontId="30" fillId="0" borderId="3" xfId="0" applyFont="1" applyBorder="1" applyAlignment="1">
      <alignment horizontal="center" vertical="center"/>
    </xf>
    <xf numFmtId="0" fontId="23" fillId="0" borderId="5" xfId="0" applyFont="1" applyBorder="1" applyAlignment="1">
      <alignment horizontal="center" vertical="center"/>
    </xf>
    <xf numFmtId="0" fontId="12" fillId="0" borderId="41" xfId="0" applyFont="1" applyBorder="1" applyAlignment="1">
      <alignment horizontal="center" vertical="center"/>
    </xf>
    <xf numFmtId="0" fontId="28" fillId="0" borderId="41" xfId="0" applyFont="1" applyBorder="1" applyAlignment="1" applyProtection="1">
      <alignment horizontal="center" vertical="center" wrapText="1"/>
    </xf>
    <xf numFmtId="2" fontId="26" fillId="4" borderId="41" xfId="0" applyNumberFormat="1" applyFont="1" applyFill="1" applyBorder="1" applyAlignment="1" applyProtection="1">
      <alignment horizontal="center" vertical="center" wrapText="1"/>
    </xf>
    <xf numFmtId="0" fontId="13" fillId="0" borderId="41" xfId="0" applyFont="1" applyBorder="1" applyAlignment="1" applyProtection="1">
      <alignment horizontal="center" vertical="center"/>
      <protection locked="0"/>
    </xf>
    <xf numFmtId="0" fontId="25" fillId="0" borderId="41" xfId="0" applyFont="1" applyBorder="1" applyAlignment="1" applyProtection="1">
      <alignment horizontal="center" vertical="center" wrapText="1"/>
    </xf>
    <xf numFmtId="2" fontId="27" fillId="4" borderId="41" xfId="0" applyNumberFormat="1" applyFont="1" applyFill="1" applyBorder="1" applyAlignment="1" applyProtection="1">
      <alignment horizontal="center" vertical="center" wrapText="1"/>
    </xf>
    <xf numFmtId="0" fontId="12" fillId="0" borderId="0" xfId="0" applyFont="1" applyAlignment="1">
      <alignment horizontal="center" vertical="center"/>
    </xf>
    <xf numFmtId="0" fontId="22" fillId="0" borderId="31" xfId="0" applyFont="1" applyBorder="1" applyAlignment="1">
      <alignment horizontal="left" vertical="center"/>
    </xf>
    <xf numFmtId="0" fontId="11" fillId="0" borderId="2" xfId="0" applyFont="1" applyBorder="1" applyAlignment="1">
      <alignment horizontal="left" vertical="center"/>
    </xf>
    <xf numFmtId="0" fontId="12" fillId="0" borderId="28" xfId="0" applyFont="1" applyBorder="1" applyAlignment="1">
      <alignment horizontal="center" vertical="center"/>
    </xf>
    <xf numFmtId="0" fontId="16" fillId="0" borderId="0" xfId="0" applyFont="1" applyBorder="1" applyAlignment="1">
      <alignment horizontal="center" vertical="center"/>
    </xf>
    <xf numFmtId="0" fontId="34" fillId="0" borderId="0" xfId="0" applyFont="1" applyAlignment="1">
      <alignment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right" vertical="center"/>
    </xf>
    <xf numFmtId="0" fontId="16" fillId="0" borderId="0" xfId="0" applyFont="1" applyAlignment="1">
      <alignment horizontal="center" vertical="center"/>
    </xf>
    <xf numFmtId="0" fontId="16" fillId="0" borderId="42" xfId="0" applyFont="1" applyBorder="1" applyAlignment="1">
      <alignment vertical="center"/>
    </xf>
    <xf numFmtId="2" fontId="34" fillId="11" borderId="0" xfId="0" applyNumberFormat="1" applyFont="1" applyFill="1" applyAlignment="1">
      <alignment vertical="center"/>
    </xf>
    <xf numFmtId="2" fontId="35" fillId="11" borderId="0" xfId="0" applyNumberFormat="1" applyFont="1" applyFill="1" applyAlignment="1">
      <alignment horizontal="right" vertical="center"/>
    </xf>
    <xf numFmtId="2" fontId="35" fillId="11" borderId="0" xfId="0" applyNumberFormat="1" applyFont="1" applyFill="1" applyAlignment="1">
      <alignment vertical="center"/>
    </xf>
    <xf numFmtId="2" fontId="34" fillId="10" borderId="0" xfId="0" applyNumberFormat="1" applyFont="1" applyFill="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6" fillId="0" borderId="0" xfId="0" applyFont="1" applyAlignment="1">
      <alignment horizontal="right" vertical="center"/>
    </xf>
    <xf numFmtId="0" fontId="36" fillId="10" borderId="0" xfId="0" applyFont="1" applyFill="1" applyAlignment="1">
      <alignment vertical="center"/>
    </xf>
    <xf numFmtId="0" fontId="41" fillId="0" borderId="6" xfId="0" applyFont="1" applyBorder="1" applyAlignment="1">
      <alignment vertical="center"/>
    </xf>
    <xf numFmtId="0" fontId="41" fillId="0" borderId="0" xfId="0" applyFont="1" applyAlignment="1">
      <alignment vertical="center"/>
    </xf>
    <xf numFmtId="0" fontId="16" fillId="10" borderId="0" xfId="0" applyFont="1" applyFill="1" applyAlignment="1">
      <alignment horizontal="center" vertical="center"/>
    </xf>
    <xf numFmtId="0" fontId="40" fillId="0" borderId="31" xfId="0" applyFont="1" applyBorder="1" applyAlignment="1">
      <alignment horizontal="center" vertical="center" wrapText="1"/>
    </xf>
    <xf numFmtId="0" fontId="40" fillId="0" borderId="43" xfId="0" applyFont="1" applyBorder="1" applyAlignment="1">
      <alignment horizontal="center" vertical="center" wrapText="1"/>
    </xf>
    <xf numFmtId="0" fontId="42" fillId="0" borderId="43" xfId="0" applyFont="1" applyBorder="1" applyAlignment="1">
      <alignment horizontal="center" vertical="center"/>
    </xf>
    <xf numFmtId="0" fontId="40" fillId="0" borderId="43" xfId="0" applyFont="1" applyBorder="1" applyAlignment="1">
      <alignment vertical="center"/>
    </xf>
    <xf numFmtId="0" fontId="17" fillId="0" borderId="33" xfId="0" applyFont="1" applyBorder="1" applyAlignment="1">
      <alignment vertical="center"/>
    </xf>
    <xf numFmtId="0" fontId="17" fillId="0" borderId="8" xfId="0" applyFont="1" applyBorder="1" applyAlignment="1">
      <alignment vertical="center"/>
    </xf>
    <xf numFmtId="0" fontId="17" fillId="0" borderId="8" xfId="0" applyFont="1" applyBorder="1" applyAlignment="1">
      <alignment horizontal="right" vertical="center"/>
    </xf>
    <xf numFmtId="0" fontId="16" fillId="0" borderId="44" xfId="0" applyFont="1" applyBorder="1" applyAlignment="1">
      <alignment vertical="center"/>
    </xf>
    <xf numFmtId="0" fontId="21" fillId="0" borderId="45" xfId="0" applyFont="1" applyBorder="1" applyAlignment="1">
      <alignment horizontal="left"/>
    </xf>
    <xf numFmtId="0" fontId="11" fillId="0" borderId="6" xfId="0" applyFont="1" applyBorder="1"/>
    <xf numFmtId="0" fontId="11" fillId="0" borderId="46" xfId="0" applyFont="1" applyBorder="1"/>
    <xf numFmtId="0" fontId="11" fillId="0" borderId="0" xfId="0" applyFont="1"/>
    <xf numFmtId="0" fontId="16"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right" vertical="center"/>
    </xf>
    <xf numFmtId="0" fontId="40" fillId="0" borderId="43" xfId="0" applyFont="1" applyBorder="1" applyAlignment="1">
      <alignment horizontal="center" vertical="center"/>
    </xf>
    <xf numFmtId="0" fontId="17" fillId="0" borderId="0" xfId="0" applyFont="1" applyAlignment="1">
      <alignment horizontal="left" vertical="center"/>
    </xf>
    <xf numFmtId="2" fontId="35" fillId="11" borderId="0" xfId="0" applyNumberFormat="1" applyFont="1" applyFill="1" applyAlignment="1">
      <alignment horizontal="right" vertical="center"/>
    </xf>
    <xf numFmtId="2" fontId="34" fillId="10" borderId="0" xfId="0" applyNumberFormat="1" applyFont="1" applyFill="1" applyAlignment="1">
      <alignment horizontal="center" vertical="center"/>
    </xf>
    <xf numFmtId="0" fontId="42" fillId="0" borderId="43" xfId="0" applyFont="1" applyBorder="1" applyAlignment="1">
      <alignment vertical="center"/>
    </xf>
    <xf numFmtId="0" fontId="40" fillId="0" borderId="43" xfId="0" applyFont="1" applyBorder="1" applyAlignment="1">
      <alignment horizontal="center" vertical="center"/>
    </xf>
    <xf numFmtId="0" fontId="42" fillId="0" borderId="43" xfId="0" applyFont="1" applyBorder="1" applyAlignment="1">
      <alignment horizontal="center" vertical="center"/>
    </xf>
    <xf numFmtId="0" fontId="11" fillId="0" borderId="0" xfId="0" applyFont="1" applyBorder="1" applyAlignment="1">
      <alignment vertical="center"/>
    </xf>
    <xf numFmtId="0" fontId="17" fillId="0" borderId="0" xfId="0" applyFont="1" applyBorder="1" applyAlignment="1">
      <alignment horizontal="left" vertical="center"/>
    </xf>
    <xf numFmtId="0" fontId="16" fillId="0" borderId="0" xfId="0" applyFont="1" applyBorder="1" applyAlignment="1">
      <alignment vertical="center"/>
    </xf>
    <xf numFmtId="0" fontId="17" fillId="0" borderId="0" xfId="0" applyFont="1" applyBorder="1" applyAlignment="1">
      <alignment vertical="center"/>
    </xf>
    <xf numFmtId="0" fontId="16" fillId="2" borderId="0" xfId="0" applyFont="1" applyFill="1" applyBorder="1" applyAlignment="1">
      <alignment vertical="center"/>
    </xf>
    <xf numFmtId="0" fontId="31" fillId="2" borderId="0" xfId="0" applyFont="1" applyFill="1" applyBorder="1" applyAlignment="1">
      <alignment horizontal="right" vertical="center"/>
    </xf>
    <xf numFmtId="0" fontId="31" fillId="8" borderId="0" xfId="0" applyFont="1" applyFill="1" applyBorder="1" applyAlignment="1">
      <alignment vertical="center"/>
    </xf>
    <xf numFmtId="2" fontId="34" fillId="11" borderId="0" xfId="0" applyNumberFormat="1" applyFont="1" applyFill="1" applyBorder="1" applyAlignment="1">
      <alignment vertical="center"/>
    </xf>
    <xf numFmtId="2" fontId="35" fillId="11" borderId="0" xfId="0" applyNumberFormat="1" applyFont="1" applyFill="1" applyBorder="1" applyAlignment="1">
      <alignment horizontal="right" vertical="center"/>
    </xf>
    <xf numFmtId="2" fontId="35" fillId="11" borderId="0" xfId="0" applyNumberFormat="1" applyFont="1" applyFill="1" applyBorder="1" applyAlignment="1">
      <alignment vertical="center"/>
    </xf>
    <xf numFmtId="0" fontId="16" fillId="11" borderId="0" xfId="0" applyFont="1" applyFill="1" applyBorder="1" applyAlignment="1">
      <alignment horizontal="center" vertical="center"/>
    </xf>
    <xf numFmtId="2" fontId="34" fillId="10" borderId="0" xfId="0" applyNumberFormat="1" applyFont="1" applyFill="1" applyBorder="1" applyAlignment="1">
      <alignment horizontal="center" vertical="center"/>
    </xf>
    <xf numFmtId="0" fontId="16" fillId="11" borderId="0" xfId="0" applyFont="1" applyFill="1" applyBorder="1" applyAlignment="1">
      <alignment vertical="center"/>
    </xf>
    <xf numFmtId="0" fontId="17" fillId="0" borderId="0" xfId="0" applyFont="1" applyBorder="1" applyAlignment="1">
      <alignment horizontal="left" vertical="center" wrapText="1"/>
    </xf>
    <xf numFmtId="0" fontId="16" fillId="0" borderId="0" xfId="0" applyFont="1" applyBorder="1" applyAlignment="1">
      <alignment horizontal="right" vertical="center"/>
    </xf>
    <xf numFmtId="0" fontId="36" fillId="10" borderId="0" xfId="0" applyFont="1" applyFill="1" applyBorder="1" applyAlignment="1">
      <alignment vertical="center"/>
    </xf>
    <xf numFmtId="0" fontId="41" fillId="0" borderId="0" xfId="0" applyFont="1" applyBorder="1" applyAlignment="1">
      <alignment vertical="center"/>
    </xf>
    <xf numFmtId="0" fontId="16" fillId="10" borderId="0" xfId="0" applyFont="1" applyFill="1" applyBorder="1" applyAlignment="1">
      <alignment horizontal="center" vertical="center"/>
    </xf>
    <xf numFmtId="0" fontId="17" fillId="0" borderId="0" xfId="0" applyFont="1" applyBorder="1" applyAlignment="1">
      <alignment horizontal="right" vertical="center"/>
    </xf>
    <xf numFmtId="0" fontId="11" fillId="0" borderId="0" xfId="0" applyFont="1" applyBorder="1"/>
    <xf numFmtId="0" fontId="16" fillId="0" borderId="0" xfId="0" applyFont="1" applyAlignment="1">
      <alignment horizontal="center" vertical="center"/>
    </xf>
    <xf numFmtId="0" fontId="17" fillId="0" borderId="2" xfId="0" applyFont="1" applyBorder="1" applyAlignment="1">
      <alignment horizontal="center" vertical="center"/>
    </xf>
    <xf numFmtId="0" fontId="17" fillId="0" borderId="0" xfId="0" applyFont="1" applyAlignment="1">
      <alignment horizontal="left" vertical="center"/>
    </xf>
    <xf numFmtId="0" fontId="17" fillId="0" borderId="0" xfId="0" applyFont="1" applyBorder="1" applyAlignment="1">
      <alignment horizontal="center" vertical="center"/>
    </xf>
    <xf numFmtId="0" fontId="17" fillId="0" borderId="0" xfId="0" applyFont="1" applyAlignment="1">
      <alignment horizontal="center" vertical="center"/>
    </xf>
    <xf numFmtId="0" fontId="16" fillId="0" borderId="0" xfId="0" applyFont="1" applyAlignment="1">
      <alignment horizontal="center" vertical="center"/>
    </xf>
    <xf numFmtId="0" fontId="17" fillId="0" borderId="3" xfId="0" applyFont="1" applyBorder="1" applyAlignment="1">
      <alignment horizontal="center" vertical="center"/>
    </xf>
    <xf numFmtId="49" fontId="17" fillId="0" borderId="2" xfId="0" applyNumberFormat="1" applyFont="1" applyBorder="1" applyAlignment="1">
      <alignment horizontal="center" vertical="center"/>
    </xf>
    <xf numFmtId="0" fontId="17" fillId="0" borderId="33" xfId="0" applyFont="1" applyBorder="1" applyAlignment="1">
      <alignment horizontal="left" vertical="center"/>
    </xf>
    <xf numFmtId="0" fontId="17" fillId="0" borderId="8" xfId="0" applyFont="1" applyBorder="1" applyAlignment="1">
      <alignment horizontal="left" vertical="center"/>
    </xf>
    <xf numFmtId="0" fontId="17" fillId="0" borderId="49" xfId="0" applyFont="1" applyBorder="1" applyAlignment="1">
      <alignment horizontal="left" vertical="center"/>
    </xf>
    <xf numFmtId="0" fontId="16" fillId="0" borderId="49" xfId="0" applyFont="1" applyBorder="1" applyAlignment="1">
      <alignment vertical="center"/>
    </xf>
    <xf numFmtId="0" fontId="1" fillId="0" borderId="2" xfId="0" applyFont="1" applyBorder="1" applyAlignment="1" applyProtection="1">
      <alignment horizontal="center" vertical="center" wrapText="1"/>
      <protection locked="0"/>
    </xf>
    <xf numFmtId="0" fontId="16" fillId="0" borderId="0" xfId="0" applyFont="1" applyBorder="1" applyAlignment="1">
      <alignment horizontal="center" vertical="center"/>
    </xf>
    <xf numFmtId="0" fontId="17" fillId="0" borderId="0" xfId="0" applyFont="1" applyAlignment="1">
      <alignment vertical="center" wrapText="1"/>
    </xf>
    <xf numFmtId="0" fontId="33" fillId="0" borderId="0" xfId="0" applyFont="1" applyBorder="1" applyAlignment="1">
      <alignment vertical="center"/>
    </xf>
    <xf numFmtId="0" fontId="16" fillId="0" borderId="33" xfId="0" applyFont="1" applyBorder="1" applyAlignment="1">
      <alignment vertical="center"/>
    </xf>
    <xf numFmtId="0" fontId="16" fillId="0" borderId="50" xfId="0" applyFont="1" applyBorder="1" applyAlignment="1">
      <alignment vertical="center"/>
    </xf>
    <xf numFmtId="0" fontId="34" fillId="0" borderId="9" xfId="0" applyFont="1" applyBorder="1" applyAlignment="1">
      <alignment horizontal="center" vertical="center" wrapText="1"/>
    </xf>
    <xf numFmtId="0" fontId="34" fillId="0" borderId="0" xfId="0" applyFont="1" applyAlignment="1">
      <alignment horizontal="center" vertical="center" wrapText="1"/>
    </xf>
    <xf numFmtId="0" fontId="39" fillId="0" borderId="9" xfId="0" applyFont="1" applyBorder="1" applyAlignment="1">
      <alignment horizontal="center" vertical="center" wrapText="1"/>
    </xf>
    <xf numFmtId="0" fontId="39" fillId="0" borderId="0" xfId="0" applyFont="1" applyBorder="1" applyAlignment="1">
      <alignment horizontal="center" vertical="center" wrapText="1"/>
    </xf>
    <xf numFmtId="0" fontId="16" fillId="5"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6" fillId="0" borderId="2" xfId="0" applyFont="1" applyBorder="1" applyAlignment="1" applyProtection="1">
      <alignment horizontal="center" vertical="center"/>
      <protection locked="0"/>
    </xf>
    <xf numFmtId="0" fontId="19" fillId="0" borderId="2" xfId="0" applyFont="1" applyBorder="1" applyAlignment="1">
      <alignment horizontal="center" vertical="center"/>
    </xf>
    <xf numFmtId="15" fontId="16" fillId="5" borderId="2" xfId="0" applyNumberFormat="1" applyFont="1" applyFill="1" applyBorder="1" applyAlignment="1" applyProtection="1">
      <alignment horizontal="center" vertical="center"/>
      <protection locked="0"/>
    </xf>
    <xf numFmtId="0" fontId="16" fillId="4" borderId="24" xfId="0" applyFont="1" applyFill="1" applyBorder="1" applyAlignment="1" applyProtection="1">
      <alignment horizontal="center" vertical="center"/>
      <protection locked="0"/>
    </xf>
    <xf numFmtId="0" fontId="16" fillId="4" borderId="25" xfId="0" applyFont="1" applyFill="1" applyBorder="1" applyAlignment="1" applyProtection="1">
      <alignment horizontal="center" vertical="center"/>
      <protection locked="0"/>
    </xf>
    <xf numFmtId="0" fontId="16" fillId="0" borderId="25" xfId="0" applyFont="1" applyBorder="1" applyAlignment="1">
      <alignment horizontal="center" vertical="center"/>
    </xf>
    <xf numFmtId="0" fontId="17" fillId="0" borderId="2" xfId="0" applyFont="1" applyBorder="1" applyAlignment="1">
      <alignment horizontal="center" vertical="center"/>
    </xf>
    <xf numFmtId="0" fontId="17" fillId="0" borderId="31" xfId="0" applyFont="1" applyBorder="1" applyAlignment="1">
      <alignment horizontal="center" vertical="center"/>
    </xf>
    <xf numFmtId="0" fontId="17" fillId="0" borderId="47" xfId="0" applyFont="1" applyBorder="1" applyAlignment="1">
      <alignment horizontal="left" vertical="center" shrinkToFit="1"/>
    </xf>
    <xf numFmtId="0" fontId="17" fillId="0" borderId="7" xfId="0" applyFont="1" applyBorder="1" applyAlignment="1">
      <alignment horizontal="left" vertical="center" shrinkToFit="1"/>
    </xf>
    <xf numFmtId="0" fontId="32" fillId="0" borderId="0" xfId="0" applyFont="1" applyAlignment="1">
      <alignment horizontal="center" vertical="center"/>
    </xf>
    <xf numFmtId="0" fontId="31" fillId="8" borderId="0" xfId="0" applyFont="1" applyFill="1" applyAlignment="1">
      <alignment horizontal="center" vertical="center"/>
    </xf>
    <xf numFmtId="0" fontId="17" fillId="0" borderId="3" xfId="0" applyFont="1" applyBorder="1" applyAlignment="1">
      <alignment horizontal="left" vertical="center"/>
    </xf>
    <xf numFmtId="0" fontId="17" fillId="0" borderId="32" xfId="0" applyFont="1" applyBorder="1" applyAlignment="1">
      <alignment horizontal="left" vertical="center"/>
    </xf>
    <xf numFmtId="0" fontId="43" fillId="0" borderId="7" xfId="0" applyFont="1" applyBorder="1" applyAlignment="1">
      <alignment horizontal="left" vertical="center"/>
    </xf>
    <xf numFmtId="0" fontId="17" fillId="0" borderId="1" xfId="0" applyFont="1" applyBorder="1" applyAlignment="1">
      <alignment horizontal="left" vertical="center"/>
    </xf>
    <xf numFmtId="15" fontId="17" fillId="0" borderId="3" xfId="0" applyNumberFormat="1" applyFont="1" applyBorder="1" applyAlignment="1">
      <alignment horizontal="left" vertical="center"/>
    </xf>
    <xf numFmtId="0" fontId="17" fillId="0" borderId="7" xfId="0" applyFont="1" applyBorder="1" applyAlignment="1">
      <alignment horizontal="left" vertical="center"/>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48" xfId="0" applyFont="1" applyBorder="1" applyAlignment="1">
      <alignment horizontal="left" vertical="center"/>
    </xf>
    <xf numFmtId="0" fontId="17" fillId="0" borderId="34" xfId="0" applyFont="1" applyBorder="1" applyAlignment="1">
      <alignment horizontal="left"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2" fontId="35" fillId="11" borderId="0" xfId="0" applyNumberFormat="1" applyFont="1" applyFill="1" applyAlignment="1">
      <alignment horizontal="right" vertical="center"/>
    </xf>
    <xf numFmtId="2" fontId="34" fillId="10" borderId="0" xfId="0" applyNumberFormat="1" applyFont="1" applyFill="1" applyAlignment="1">
      <alignment horizontal="center" vertical="center"/>
    </xf>
    <xf numFmtId="0" fontId="17" fillId="10" borderId="0" xfId="0" applyFont="1" applyFill="1" applyAlignment="1">
      <alignment horizontal="center" vertical="center"/>
    </xf>
    <xf numFmtId="0" fontId="17" fillId="0" borderId="0" xfId="0" applyFont="1" applyAlignment="1">
      <alignment horizontal="left" vertical="center"/>
    </xf>
    <xf numFmtId="0" fontId="32" fillId="0" borderId="0" xfId="0" applyFont="1" applyAlignment="1">
      <alignment horizontal="center" vertical="center" wrapText="1"/>
    </xf>
    <xf numFmtId="0" fontId="40" fillId="0" borderId="31" xfId="0" applyFont="1" applyBorder="1" applyAlignment="1">
      <alignment horizontal="center" vertical="center"/>
    </xf>
    <xf numFmtId="0" fontId="40" fillId="0" borderId="43" xfId="0" applyFont="1" applyBorder="1" applyAlignment="1">
      <alignment horizontal="center" vertical="center"/>
    </xf>
    <xf numFmtId="0" fontId="40" fillId="0" borderId="25" xfId="0" applyFont="1" applyBorder="1" applyAlignment="1">
      <alignment horizontal="center" vertical="center"/>
    </xf>
    <xf numFmtId="0" fontId="42" fillId="0" borderId="31" xfId="0" applyFont="1" applyBorder="1" applyAlignment="1">
      <alignment horizontal="center" vertical="center"/>
    </xf>
    <xf numFmtId="0" fontId="42" fillId="0" borderId="43" xfId="0" applyFont="1" applyBorder="1" applyAlignment="1">
      <alignment horizontal="center" vertical="center"/>
    </xf>
    <xf numFmtId="0" fontId="42" fillId="0" borderId="25" xfId="0" applyFont="1" applyBorder="1" applyAlignment="1">
      <alignment horizontal="center" vertical="center"/>
    </xf>
    <xf numFmtId="0" fontId="16" fillId="0" borderId="0" xfId="0" applyFont="1" applyBorder="1" applyAlignment="1">
      <alignment horizontal="center" vertical="center"/>
    </xf>
    <xf numFmtId="0" fontId="17" fillId="0" borderId="26" xfId="0" applyFont="1" applyBorder="1" applyAlignment="1">
      <alignment horizontal="center" vertical="center"/>
    </xf>
    <xf numFmtId="0" fontId="17" fillId="10" borderId="0" xfId="0" applyFont="1" applyFill="1" applyBorder="1" applyAlignment="1">
      <alignment horizontal="center" vertical="center"/>
    </xf>
    <xf numFmtId="0" fontId="31" fillId="8" borderId="0" xfId="0" applyFont="1" applyFill="1" applyBorder="1" applyAlignment="1">
      <alignment horizontal="center" vertical="center"/>
    </xf>
    <xf numFmtId="0" fontId="32" fillId="0" borderId="0" xfId="0" applyFont="1" applyBorder="1" applyAlignment="1">
      <alignment horizontal="center" vertical="center"/>
    </xf>
    <xf numFmtId="0" fontId="17" fillId="0" borderId="0" xfId="0" applyFont="1" applyBorder="1" applyAlignment="1">
      <alignment horizontal="left" vertical="center"/>
    </xf>
    <xf numFmtId="2" fontId="35" fillId="11" borderId="0" xfId="0" applyNumberFormat="1" applyFont="1" applyFill="1" applyBorder="1" applyAlignment="1">
      <alignment horizontal="right" vertical="center"/>
    </xf>
    <xf numFmtId="2" fontId="34" fillId="10" borderId="0" xfId="0" applyNumberFormat="1" applyFont="1" applyFill="1" applyBorder="1" applyAlignment="1">
      <alignment horizontal="center" vertical="center"/>
    </xf>
    <xf numFmtId="0" fontId="12" fillId="0" borderId="0" xfId="0" applyFont="1" applyAlignment="1">
      <alignment horizontal="right" vertical="center"/>
    </xf>
    <xf numFmtId="0" fontId="12" fillId="0" borderId="0" xfId="0" applyFont="1" applyAlignment="1">
      <alignment horizontal="left" vertical="center"/>
    </xf>
    <xf numFmtId="0" fontId="23" fillId="0" borderId="0" xfId="0" applyFont="1" applyAlignment="1">
      <alignment horizontal="center" vertical="center"/>
    </xf>
    <xf numFmtId="0" fontId="12" fillId="0" borderId="2" xfId="0" applyFont="1" applyBorder="1" applyAlignment="1">
      <alignment horizontal="center" vertical="center"/>
    </xf>
    <xf numFmtId="0" fontId="11" fillId="0" borderId="2" xfId="0" applyFont="1" applyBorder="1" applyAlignment="1">
      <alignment horizontal="center" vertical="center"/>
    </xf>
    <xf numFmtId="164" fontId="15" fillId="0" borderId="4" xfId="0" applyNumberFormat="1" applyFont="1" applyBorder="1" applyAlignment="1">
      <alignment horizontal="center" vertical="center"/>
    </xf>
    <xf numFmtId="164" fontId="15" fillId="0" borderId="1" xfId="0" applyNumberFormat="1" applyFont="1" applyBorder="1" applyAlignment="1">
      <alignment horizontal="center" vertical="center"/>
    </xf>
    <xf numFmtId="164" fontId="15" fillId="0" borderId="5" xfId="0" applyNumberFormat="1"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9" fillId="0" borderId="3" xfId="0" applyFont="1" applyBorder="1" applyAlignment="1">
      <alignment horizontal="left" vertical="top"/>
    </xf>
    <xf numFmtId="0" fontId="9" fillId="0" borderId="24" xfId="0" applyFont="1" applyBorder="1" applyAlignment="1">
      <alignment horizontal="left" vertical="top"/>
    </xf>
    <xf numFmtId="0" fontId="9" fillId="0" borderId="23" xfId="0" applyFont="1" applyBorder="1" applyAlignment="1">
      <alignment horizontal="left" vertical="top"/>
    </xf>
    <xf numFmtId="0" fontId="29" fillId="0" borderId="0" xfId="0" applyFont="1" applyAlignment="1">
      <alignment horizontal="center" vertical="center" wrapText="1"/>
    </xf>
    <xf numFmtId="0" fontId="30" fillId="0" borderId="0" xfId="0" applyFont="1" applyBorder="1" applyAlignment="1">
      <alignment horizontal="center" vertical="center"/>
    </xf>
    <xf numFmtId="0" fontId="29" fillId="0" borderId="0" xfId="0" applyFont="1" applyAlignment="1">
      <alignment horizontal="right" vertical="center"/>
    </xf>
    <xf numFmtId="0" fontId="17" fillId="0" borderId="0" xfId="0" applyFont="1" applyBorder="1" applyAlignment="1">
      <alignment horizontal="center" vertical="center"/>
    </xf>
    <xf numFmtId="0" fontId="16" fillId="0" borderId="51" xfId="0" applyFont="1" applyBorder="1" applyAlignment="1">
      <alignment horizontal="center" vertical="center"/>
    </xf>
    <xf numFmtId="0" fontId="16" fillId="0" borderId="52" xfId="0" applyFont="1" applyBorder="1" applyAlignment="1">
      <alignment horizontal="center" vertical="center"/>
    </xf>
    <xf numFmtId="0" fontId="16" fillId="0" borderId="7"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1" xfId="0" applyFont="1" applyBorder="1" applyAlignment="1">
      <alignment horizontal="center" vertical="center"/>
    </xf>
  </cellXfs>
  <cellStyles count="2">
    <cellStyle name="Calculation" xfId="1" builtinId="22"/>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var/containers/Bundle/Application/F7CB4872-79C9-47EB-A318-736A83D0971F/Excel.app/C:/Users/bridget/Documents/Tournament%20Sticky%20Labels%20-%20Ryecroft.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var/containers/Bundle/Application/F7CB4872-79C9-47EB-A318-736A83D0971F/Excel.app/C:/Documents%20and%20Settings/hbrown/Local%20Settings/Temporary%20Internet%20Files/Content.Outlook/V277SC32/Master1%20Updated%20(Deeside%20Feb).xlsx?7ECE76C2" TargetMode="External"/><Relationship Id="rId1" Type="http://schemas.openxmlformats.org/officeDocument/2006/relationships/externalLinkPath" Target="file:///\\7ECE76C2\Master1%20Updated%20(Deeside%20Feb).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4e011da33e34cc10/Documents/Personal/Flyball/BFA%20Stats/C2%20%5e0%206%20Team%20Sheets%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g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am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ams"/>
      <sheetName val="Seed1"/>
      <sheetName val="Seed2"/>
      <sheetName val="Seed3"/>
      <sheetName val="Seed4"/>
      <sheetName val="Seed5"/>
      <sheetName val="Seed6"/>
      <sheetName val="Single Side Timer"/>
      <sheetName val="Round"/>
      <sheetName val="Round (x3)"/>
      <sheetName val="Roundx3 2"/>
      <sheetName val="Roundx3 3"/>
      <sheetName val="Block"/>
      <sheetName val="Sheet1"/>
    </sheetNames>
    <sheetDataSet>
      <sheetData sheetId="0">
        <row r="13">
          <cell r="C13" t="str">
            <v>Team 1</v>
          </cell>
          <cell r="D13"/>
          <cell r="F13" t="str">
            <v/>
          </cell>
        </row>
        <row r="15">
          <cell r="D15"/>
          <cell r="F15"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Z24"/>
  <sheetViews>
    <sheetView showGridLines="0" zoomScale="90" zoomScaleNormal="90" zoomScaleSheetLayoutView="100" workbookViewId="0">
      <selection activeCell="E28" sqref="E28"/>
    </sheetView>
  </sheetViews>
  <sheetFormatPr defaultColWidth="8.85546875" defaultRowHeight="15" x14ac:dyDescent="0.2"/>
  <cols>
    <col min="1" max="1" width="2.140625" style="44" customWidth="1"/>
    <col min="2" max="2" width="8.85546875" style="44"/>
    <col min="3" max="3" width="30.7109375" style="233" customWidth="1"/>
    <col min="4" max="4" width="28" style="44" customWidth="1"/>
    <col min="5" max="5" width="17.85546875" style="44" customWidth="1"/>
    <col min="6" max="7" width="8.85546875" style="44"/>
    <col min="8" max="8" width="37" style="44" customWidth="1"/>
    <col min="9" max="9" width="13" style="44" customWidth="1"/>
    <col min="10" max="10" width="16.7109375" style="44" bestFit="1" customWidth="1"/>
    <col min="11" max="16384" width="8.85546875" style="44"/>
  </cols>
  <sheetData>
    <row r="1" spans="1:26" ht="8.25" customHeight="1" x14ac:dyDescent="0.2">
      <c r="A1" s="72"/>
    </row>
    <row r="2" spans="1:26" ht="29.25" customHeight="1" x14ac:dyDescent="0.2">
      <c r="A2" s="72"/>
      <c r="B2" s="257" t="s">
        <v>73</v>
      </c>
      <c r="C2" s="258"/>
      <c r="D2" s="258"/>
      <c r="E2" s="258"/>
      <c r="F2" s="259"/>
      <c r="G2" s="251" t="s">
        <v>83</v>
      </c>
      <c r="H2" s="252"/>
      <c r="I2" s="252"/>
      <c r="J2" s="252"/>
      <c r="K2" s="252"/>
      <c r="L2" s="252"/>
      <c r="M2" s="252"/>
      <c r="N2" s="252"/>
    </row>
    <row r="3" spans="1:26" ht="29.25" customHeight="1" x14ac:dyDescent="0.2">
      <c r="A3" s="72"/>
      <c r="B3" s="73"/>
      <c r="C3" s="239"/>
      <c r="D3" s="74" t="s">
        <v>54</v>
      </c>
      <c r="E3" s="263" t="s">
        <v>82</v>
      </c>
      <c r="F3" s="264"/>
      <c r="G3" s="251"/>
      <c r="H3" s="252"/>
      <c r="I3" s="252"/>
      <c r="J3" s="252"/>
      <c r="K3" s="252"/>
      <c r="L3" s="252"/>
      <c r="M3" s="252"/>
      <c r="N3" s="252"/>
    </row>
    <row r="4" spans="1:26" ht="26.25" customHeight="1" x14ac:dyDescent="0.2">
      <c r="A4" s="72"/>
      <c r="B4" s="265" t="s">
        <v>55</v>
      </c>
      <c r="C4" s="265"/>
      <c r="D4" s="265"/>
      <c r="E4" s="255" t="s">
        <v>63</v>
      </c>
      <c r="F4" s="255"/>
      <c r="G4" s="172"/>
      <c r="H4" s="173"/>
      <c r="I4" s="173"/>
      <c r="J4" s="173"/>
      <c r="K4" s="173"/>
      <c r="L4" s="173"/>
      <c r="M4" s="173"/>
      <c r="N4" s="173"/>
    </row>
    <row r="5" spans="1:26" ht="26.25" customHeight="1" x14ac:dyDescent="0.2">
      <c r="A5" s="72"/>
      <c r="B5" s="256" t="s">
        <v>41</v>
      </c>
      <c r="C5" s="256"/>
      <c r="D5" s="256"/>
      <c r="E5" s="255" t="s">
        <v>77</v>
      </c>
      <c r="F5" s="255"/>
      <c r="G5" s="253" t="s">
        <v>84</v>
      </c>
      <c r="H5" s="254"/>
      <c r="I5" s="254"/>
      <c r="J5" s="254"/>
      <c r="K5" s="254"/>
      <c r="L5" s="254"/>
      <c r="M5" s="254"/>
      <c r="N5" s="254"/>
    </row>
    <row r="6" spans="1:26" ht="26.25" customHeight="1" x14ac:dyDescent="0.2">
      <c r="A6" s="72"/>
      <c r="B6" s="256" t="s">
        <v>42</v>
      </c>
      <c r="C6" s="256"/>
      <c r="D6" s="256"/>
      <c r="E6" s="255" t="s">
        <v>76</v>
      </c>
      <c r="F6" s="255"/>
      <c r="G6" s="253"/>
      <c r="H6" s="254"/>
      <c r="I6" s="254"/>
      <c r="J6" s="254"/>
      <c r="K6" s="254"/>
      <c r="L6" s="254"/>
      <c r="M6" s="254"/>
      <c r="N6" s="254"/>
    </row>
    <row r="7" spans="1:26" ht="26.25" customHeight="1" x14ac:dyDescent="0.2">
      <c r="A7" s="72"/>
      <c r="B7" s="256" t="s">
        <v>0</v>
      </c>
      <c r="C7" s="256"/>
      <c r="D7" s="256"/>
      <c r="E7" s="255" t="s">
        <v>80</v>
      </c>
      <c r="F7" s="255"/>
      <c r="G7" s="253" t="s">
        <v>85</v>
      </c>
      <c r="H7" s="254"/>
      <c r="I7" s="254"/>
      <c r="J7" s="254"/>
      <c r="K7" s="254"/>
      <c r="L7" s="254"/>
      <c r="M7" s="254"/>
      <c r="N7" s="254"/>
    </row>
    <row r="8" spans="1:26" ht="26.25" customHeight="1" x14ac:dyDescent="0.2">
      <c r="A8" s="72"/>
      <c r="B8" s="256" t="s">
        <v>1</v>
      </c>
      <c r="C8" s="256"/>
      <c r="D8" s="256"/>
      <c r="E8" s="262" t="s">
        <v>64</v>
      </c>
      <c r="F8" s="262"/>
      <c r="G8" s="253"/>
      <c r="H8" s="254"/>
      <c r="I8" s="254"/>
      <c r="J8" s="254"/>
      <c r="K8" s="254"/>
      <c r="L8" s="254"/>
      <c r="M8" s="254"/>
      <c r="N8" s="254"/>
    </row>
    <row r="9" spans="1:26" ht="26.25" customHeight="1" x14ac:dyDescent="0.2">
      <c r="A9" s="72"/>
      <c r="B9" s="256" t="s">
        <v>2</v>
      </c>
      <c r="C9" s="256"/>
      <c r="D9" s="256"/>
      <c r="E9" s="255" t="s">
        <v>79</v>
      </c>
      <c r="F9" s="255"/>
      <c r="G9" s="72"/>
      <c r="H9" s="72"/>
      <c r="I9" s="72"/>
      <c r="J9" s="72"/>
    </row>
    <row r="10" spans="1:26" ht="24.75" customHeight="1" x14ac:dyDescent="0.2">
      <c r="A10" s="72"/>
      <c r="B10" s="256" t="s">
        <v>3</v>
      </c>
      <c r="C10" s="256"/>
      <c r="D10" s="256"/>
      <c r="E10" s="255" t="s">
        <v>78</v>
      </c>
      <c r="F10" s="255"/>
      <c r="G10" s="72"/>
      <c r="H10" s="72"/>
      <c r="I10" s="254" t="s">
        <v>88</v>
      </c>
      <c r="J10" s="254"/>
      <c r="K10" s="254"/>
      <c r="L10" s="254"/>
      <c r="M10" s="254"/>
      <c r="N10" s="254"/>
      <c r="O10" s="254"/>
      <c r="P10" s="254"/>
    </row>
    <row r="11" spans="1:26" s="75" customFormat="1" x14ac:dyDescent="0.2">
      <c r="A11" s="72"/>
      <c r="C11" s="236"/>
      <c r="D11" s="72"/>
      <c r="E11" s="72"/>
      <c r="F11" s="72"/>
      <c r="G11" s="72"/>
      <c r="H11" s="72"/>
      <c r="I11" s="72"/>
      <c r="J11" s="72"/>
      <c r="K11" s="72"/>
      <c r="L11" s="72"/>
      <c r="M11" s="72"/>
      <c r="N11" s="72"/>
      <c r="O11" s="72"/>
      <c r="P11" s="72"/>
      <c r="Q11" s="72"/>
      <c r="R11" s="72"/>
      <c r="S11" s="72"/>
      <c r="T11" s="72"/>
      <c r="V11" s="72"/>
      <c r="W11" s="72"/>
      <c r="X11" s="72"/>
      <c r="Y11" s="72"/>
    </row>
    <row r="12" spans="1:26" ht="45" x14ac:dyDescent="0.2">
      <c r="A12" s="234"/>
      <c r="B12" s="240" t="s">
        <v>101</v>
      </c>
      <c r="C12" s="240" t="s">
        <v>102</v>
      </c>
      <c r="D12" s="40" t="s">
        <v>28</v>
      </c>
      <c r="E12" s="37" t="s">
        <v>4</v>
      </c>
      <c r="F12" s="76" t="s">
        <v>60</v>
      </c>
      <c r="G12" s="35" t="s">
        <v>43</v>
      </c>
      <c r="H12" s="70" t="s">
        <v>103</v>
      </c>
      <c r="I12" s="77" t="s">
        <v>104</v>
      </c>
      <c r="J12" s="78" t="s">
        <v>56</v>
      </c>
      <c r="K12" s="254" t="s">
        <v>86</v>
      </c>
      <c r="L12" s="254"/>
      <c r="M12" s="254"/>
      <c r="N12" s="254"/>
      <c r="O12" s="254"/>
      <c r="P12" s="42"/>
      <c r="Q12" s="42"/>
      <c r="R12" s="42"/>
      <c r="S12" s="42"/>
      <c r="T12" s="42"/>
      <c r="U12" s="42"/>
      <c r="W12" s="42"/>
      <c r="X12" s="42"/>
      <c r="Y12" s="42"/>
      <c r="Z12" s="42"/>
    </row>
    <row r="13" spans="1:26" x14ac:dyDescent="0.2">
      <c r="A13" s="70">
        <v>1</v>
      </c>
      <c r="B13" s="245" t="s">
        <v>100</v>
      </c>
      <c r="C13" s="245" t="s">
        <v>100</v>
      </c>
      <c r="D13" s="245" t="s">
        <v>100</v>
      </c>
      <c r="E13" s="145"/>
      <c r="F13" s="147"/>
      <c r="G13" s="35" t="str">
        <f>IF(F13="D","Y","")</f>
        <v/>
      </c>
      <c r="H13" s="142" t="s">
        <v>100</v>
      </c>
      <c r="I13" s="142" t="s">
        <v>100</v>
      </c>
      <c r="J13" s="79"/>
      <c r="K13" s="254"/>
      <c r="L13" s="254"/>
      <c r="M13" s="254"/>
      <c r="N13" s="254"/>
      <c r="O13" s="254"/>
    </row>
    <row r="14" spans="1:26" x14ac:dyDescent="0.2">
      <c r="A14" s="70">
        <v>2</v>
      </c>
      <c r="B14" s="245" t="s">
        <v>100</v>
      </c>
      <c r="C14" s="245" t="s">
        <v>100</v>
      </c>
      <c r="D14" s="245" t="s">
        <v>100</v>
      </c>
      <c r="E14" s="146"/>
      <c r="F14" s="147"/>
      <c r="G14" s="35" t="str">
        <f t="shared" ref="G14:G17" si="0">IF(F14="D","Y","")</f>
        <v/>
      </c>
      <c r="H14" s="142" t="s">
        <v>100</v>
      </c>
      <c r="I14" s="142" t="s">
        <v>107</v>
      </c>
      <c r="J14" s="72"/>
      <c r="K14" s="254"/>
      <c r="L14" s="254"/>
      <c r="M14" s="254"/>
      <c r="N14" s="254"/>
      <c r="O14" s="254"/>
    </row>
    <row r="15" spans="1:26" x14ac:dyDescent="0.2">
      <c r="A15" s="70">
        <v>3</v>
      </c>
      <c r="B15" s="245" t="s">
        <v>100</v>
      </c>
      <c r="C15" s="245" t="s">
        <v>100</v>
      </c>
      <c r="D15" s="245" t="s">
        <v>100</v>
      </c>
      <c r="E15" s="146"/>
      <c r="F15" s="147"/>
      <c r="G15" s="35" t="str">
        <f t="shared" si="0"/>
        <v/>
      </c>
      <c r="H15" s="142" t="s">
        <v>100</v>
      </c>
      <c r="I15" s="142" t="s">
        <v>107</v>
      </c>
      <c r="J15" s="253" t="s">
        <v>87</v>
      </c>
      <c r="K15" s="254"/>
      <c r="L15" s="254"/>
      <c r="M15" s="254"/>
      <c r="N15" s="254"/>
      <c r="O15" s="254"/>
    </row>
    <row r="16" spans="1:26" x14ac:dyDescent="0.2">
      <c r="A16" s="70">
        <v>4</v>
      </c>
      <c r="B16" s="245" t="s">
        <v>100</v>
      </c>
      <c r="C16" s="245" t="s">
        <v>100</v>
      </c>
      <c r="D16" s="245" t="s">
        <v>107</v>
      </c>
      <c r="E16" s="146"/>
      <c r="F16" s="147"/>
      <c r="G16" s="35" t="str">
        <f t="shared" si="0"/>
        <v/>
      </c>
      <c r="H16" s="142" t="s">
        <v>107</v>
      </c>
      <c r="I16" s="142" t="s">
        <v>100</v>
      </c>
      <c r="J16" s="253"/>
      <c r="K16" s="254"/>
      <c r="L16" s="254"/>
      <c r="M16" s="254"/>
      <c r="N16" s="254"/>
      <c r="O16" s="254"/>
    </row>
    <row r="17" spans="1:15" x14ac:dyDescent="0.2">
      <c r="A17" s="70">
        <v>5</v>
      </c>
      <c r="B17" s="245" t="s">
        <v>100</v>
      </c>
      <c r="C17" s="245" t="s">
        <v>100</v>
      </c>
      <c r="D17" s="245" t="s">
        <v>100</v>
      </c>
      <c r="E17" s="146"/>
      <c r="F17" s="147"/>
      <c r="G17" s="35" t="str">
        <f t="shared" si="0"/>
        <v/>
      </c>
      <c r="H17" s="142" t="s">
        <v>100</v>
      </c>
      <c r="I17" s="142" t="s">
        <v>107</v>
      </c>
      <c r="J17" s="253"/>
      <c r="K17" s="254"/>
      <c r="L17" s="254"/>
      <c r="M17" s="254"/>
      <c r="N17" s="254"/>
      <c r="O17" s="254"/>
    </row>
    <row r="18" spans="1:15" x14ac:dyDescent="0.2">
      <c r="I18" s="44" t="s">
        <v>100</v>
      </c>
    </row>
    <row r="19" spans="1:15" ht="21" customHeight="1" x14ac:dyDescent="0.2">
      <c r="D19" s="261" t="s">
        <v>57</v>
      </c>
      <c r="E19" s="261"/>
      <c r="F19" s="80" t="s">
        <v>58</v>
      </c>
      <c r="G19" s="81" t="s">
        <v>59</v>
      </c>
    </row>
    <row r="20" spans="1:15" ht="21" customHeight="1" x14ac:dyDescent="0.2">
      <c r="D20" s="260" t="str">
        <f>D13</f>
        <v xml:space="preserve"> </v>
      </c>
      <c r="E20" s="260"/>
      <c r="F20" s="142"/>
      <c r="G20" s="142"/>
    </row>
    <row r="21" spans="1:15" ht="21" customHeight="1" x14ac:dyDescent="0.2">
      <c r="D21" s="260" t="str">
        <f>D14</f>
        <v xml:space="preserve"> </v>
      </c>
      <c r="E21" s="260"/>
      <c r="F21" s="142"/>
      <c r="G21" s="142"/>
    </row>
    <row r="22" spans="1:15" ht="21" customHeight="1" x14ac:dyDescent="0.2">
      <c r="D22" s="260" t="str">
        <f>D15</f>
        <v xml:space="preserve"> </v>
      </c>
      <c r="E22" s="260"/>
      <c r="F22" s="142"/>
      <c r="G22" s="142"/>
    </row>
    <row r="23" spans="1:15" ht="21" customHeight="1" x14ac:dyDescent="0.2">
      <c r="D23" s="260" t="str">
        <f>D16</f>
        <v xml:space="preserve">  </v>
      </c>
      <c r="E23" s="260"/>
      <c r="F23" s="142"/>
      <c r="G23" s="142"/>
    </row>
    <row r="24" spans="1:15" ht="21" customHeight="1" x14ac:dyDescent="0.2">
      <c r="D24" s="260" t="str">
        <f>D17</f>
        <v xml:space="preserve"> </v>
      </c>
      <c r="E24" s="260"/>
      <c r="F24" s="142"/>
      <c r="G24" s="142"/>
    </row>
  </sheetData>
  <sheetProtection selectLockedCells="1"/>
  <mergeCells count="28">
    <mergeCell ref="B2:F2"/>
    <mergeCell ref="D24:E24"/>
    <mergeCell ref="D19:E19"/>
    <mergeCell ref="D20:E20"/>
    <mergeCell ref="D21:E21"/>
    <mergeCell ref="D22:E22"/>
    <mergeCell ref="D23:E23"/>
    <mergeCell ref="B10:D10"/>
    <mergeCell ref="E10:F10"/>
    <mergeCell ref="E8:F8"/>
    <mergeCell ref="E9:F9"/>
    <mergeCell ref="B8:D8"/>
    <mergeCell ref="B9:D9"/>
    <mergeCell ref="E3:F3"/>
    <mergeCell ref="B4:D4"/>
    <mergeCell ref="B7:D7"/>
    <mergeCell ref="E4:F4"/>
    <mergeCell ref="E7:F7"/>
    <mergeCell ref="E5:F5"/>
    <mergeCell ref="B5:D5"/>
    <mergeCell ref="B6:D6"/>
    <mergeCell ref="E6:F6"/>
    <mergeCell ref="G2:N3"/>
    <mergeCell ref="G5:N6"/>
    <mergeCell ref="G7:N8"/>
    <mergeCell ref="K12:O14"/>
    <mergeCell ref="J15:O17"/>
    <mergeCell ref="I10:P10"/>
  </mergeCells>
  <phoneticPr fontId="0" type="noConversion"/>
  <printOptions horizontalCentered="1" verticalCentered="1"/>
  <pageMargins left="0.11811023622047245" right="0.11811023622047245" top="0.11811023622047245" bottom="0.11811023622047245" header="0.11811023622047245" footer="0.11811023622047245"/>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topLeftCell="G33" workbookViewId="0">
      <selection activeCell="I54" sqref="I54"/>
    </sheetView>
  </sheetViews>
  <sheetFormatPr defaultColWidth="8.85546875" defaultRowHeight="12.75" x14ac:dyDescent="0.2"/>
  <cols>
    <col min="2" max="2" width="30.7109375" customWidth="1"/>
    <col min="3" max="3" width="11" style="2"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Teams!$E$4</f>
        <v>Insert Div Name</v>
      </c>
      <c r="B1" s="8"/>
      <c r="C1" s="22" t="str">
        <f>Teams!$E$8</f>
        <v>Insert Date</v>
      </c>
      <c r="D1" s="22"/>
      <c r="E1" s="8"/>
      <c r="F1" s="9" t="str">
        <f>Teams!$B$2</f>
        <v>5 Team Round Robin</v>
      </c>
      <c r="H1" s="7" t="str">
        <f xml:space="preserve"> Teams!$E$4</f>
        <v>Insert Div Name</v>
      </c>
      <c r="I1" s="8"/>
      <c r="J1" s="22" t="str">
        <f>Teams!$E$8</f>
        <v>Insert Date</v>
      </c>
      <c r="K1" s="22"/>
      <c r="L1" s="8"/>
      <c r="M1" s="9" t="str">
        <f>Teams!$B$2</f>
        <v>5 Team Round Robin</v>
      </c>
    </row>
    <row r="2" spans="1:13" ht="14.1" customHeight="1" x14ac:dyDescent="0.25">
      <c r="A2" s="10" t="s">
        <v>5</v>
      </c>
      <c r="B2" s="11" t="str">
        <f>Teams!$D$14</f>
        <v xml:space="preserve"> </v>
      </c>
      <c r="C2" s="23" t="s">
        <v>6</v>
      </c>
      <c r="D2" s="23" t="s">
        <v>7</v>
      </c>
      <c r="E2" s="12" t="str">
        <f>Teams!$D$15</f>
        <v xml:space="preserve"> </v>
      </c>
      <c r="F2" s="29" t="s">
        <v>6</v>
      </c>
      <c r="H2" s="10" t="s">
        <v>5</v>
      </c>
      <c r="I2" s="11" t="str">
        <f>Teams!$D$14</f>
        <v xml:space="preserve"> </v>
      </c>
      <c r="J2" s="23" t="s">
        <v>6</v>
      </c>
      <c r="K2" s="23" t="s">
        <v>7</v>
      </c>
      <c r="L2" s="12" t="str">
        <f>Teams!$D$15</f>
        <v xml:space="preserve"> </v>
      </c>
      <c r="M2" s="29" t="s">
        <v>6</v>
      </c>
    </row>
    <row r="3" spans="1:13" ht="9.9499999999999993" customHeight="1" x14ac:dyDescent="0.2">
      <c r="A3" s="13"/>
      <c r="B3" s="14" t="str">
        <f>Round!$C3</f>
        <v xml:space="preserve">Seed 5 () </v>
      </c>
      <c r="C3" s="24"/>
      <c r="D3" s="24"/>
      <c r="E3" s="14" t="str">
        <f>Round!$H3</f>
        <v xml:space="preserve">Seed 2 () </v>
      </c>
      <c r="F3" s="30"/>
      <c r="H3" s="13"/>
      <c r="I3" s="14" t="str">
        <f>Round!$C3</f>
        <v xml:space="preserve">Seed 5 () </v>
      </c>
      <c r="J3" s="24"/>
      <c r="K3" s="24"/>
      <c r="L3" s="14" t="str">
        <f>Round!$H3</f>
        <v xml:space="preserve">Seed 2 () </v>
      </c>
      <c r="M3" s="30"/>
    </row>
    <row r="4" spans="1:13" ht="14.1" customHeight="1" x14ac:dyDescent="0.25">
      <c r="A4" s="15" t="s">
        <v>8</v>
      </c>
      <c r="B4" s="16" t="e">
        <f>Teams!#REF!</f>
        <v>#REF!</v>
      </c>
      <c r="C4" s="25" t="s">
        <v>6</v>
      </c>
      <c r="D4" s="25" t="s">
        <v>7</v>
      </c>
      <c r="E4" s="17" t="str">
        <f>Teams!$D$13</f>
        <v xml:space="preserve"> </v>
      </c>
      <c r="F4" s="31" t="s">
        <v>6</v>
      </c>
      <c r="H4" s="15" t="s">
        <v>8</v>
      </c>
      <c r="I4" s="16" t="e">
        <f>Teams!#REF!</f>
        <v>#REF!</v>
      </c>
      <c r="J4" s="25" t="s">
        <v>6</v>
      </c>
      <c r="K4" s="25" t="s">
        <v>7</v>
      </c>
      <c r="L4" s="17" t="str">
        <f>Teams!$D$13</f>
        <v xml:space="preserve"> </v>
      </c>
      <c r="M4" s="31" t="s">
        <v>6</v>
      </c>
    </row>
    <row r="5" spans="1:13" ht="9.9499999999999993" customHeight="1" x14ac:dyDescent="0.2">
      <c r="A5" s="13"/>
      <c r="B5" s="14" t="str">
        <f>Round!$C5</f>
        <v xml:space="preserve">Seed 1 () </v>
      </c>
      <c r="C5" s="24"/>
      <c r="D5" s="24"/>
      <c r="E5" s="14" t="str">
        <f>Round!$H5</f>
        <v xml:space="preserve">Seed 4 () </v>
      </c>
      <c r="F5" s="30"/>
      <c r="H5" s="13"/>
      <c r="I5" s="14" t="str">
        <f>Round!$C5</f>
        <v xml:space="preserve">Seed 1 () </v>
      </c>
      <c r="J5" s="24"/>
      <c r="K5" s="24"/>
      <c r="L5" s="14" t="str">
        <f>Round!$H5</f>
        <v xml:space="preserve">Seed 4 () </v>
      </c>
      <c r="M5" s="30"/>
    </row>
    <row r="6" spans="1:13" ht="14.1" customHeight="1" x14ac:dyDescent="0.25">
      <c r="A6" s="15" t="s">
        <v>9</v>
      </c>
      <c r="B6" s="16" t="str">
        <f>Teams!$D$16</f>
        <v xml:space="preserve">  </v>
      </c>
      <c r="C6" s="25" t="s">
        <v>6</v>
      </c>
      <c r="D6" s="25" t="s">
        <v>7</v>
      </c>
      <c r="E6" s="17" t="str">
        <f>Teams!$D$17</f>
        <v xml:space="preserve"> </v>
      </c>
      <c r="F6" s="31" t="s">
        <v>6</v>
      </c>
      <c r="H6" s="15" t="s">
        <v>9</v>
      </c>
      <c r="I6" s="16" t="str">
        <f>Teams!$D$16</f>
        <v xml:space="preserve">  </v>
      </c>
      <c r="J6" s="25" t="s">
        <v>6</v>
      </c>
      <c r="K6" s="25" t="s">
        <v>7</v>
      </c>
      <c r="L6" s="17" t="str">
        <f>Teams!$D$17</f>
        <v xml:space="preserve"> </v>
      </c>
      <c r="M6" s="31" t="s">
        <v>6</v>
      </c>
    </row>
    <row r="7" spans="1:13" ht="9.9499999999999993" customHeight="1" x14ac:dyDescent="0.2">
      <c r="A7" s="13"/>
      <c r="B7" s="14" t="str">
        <f>Round!$C7</f>
        <v xml:space="preserve">Seed 3 () </v>
      </c>
      <c r="C7" s="24"/>
      <c r="D7" s="24"/>
      <c r="E7" s="14" t="str">
        <f>Round!$H7</f>
        <v xml:space="preserve">Seed 5 () </v>
      </c>
      <c r="F7" s="30"/>
      <c r="H7" s="13"/>
      <c r="I7" s="14" t="str">
        <f>Round!$C7</f>
        <v xml:space="preserve">Seed 3 () </v>
      </c>
      <c r="J7" s="24"/>
      <c r="K7" s="24"/>
      <c r="L7" s="14" t="str">
        <f>Round!$H7</f>
        <v xml:space="preserve">Seed 5 () </v>
      </c>
      <c r="M7" s="30"/>
    </row>
    <row r="8" spans="1:13" ht="14.1" customHeight="1" x14ac:dyDescent="0.25">
      <c r="A8" s="15" t="s">
        <v>10</v>
      </c>
      <c r="B8" s="16" t="str">
        <f>Teams!$D$15</f>
        <v xml:space="preserve"> </v>
      </c>
      <c r="C8" s="25" t="s">
        <v>6</v>
      </c>
      <c r="D8" s="25" t="s">
        <v>7</v>
      </c>
      <c r="E8" s="17" t="e">
        <f>Teams!#REF!</f>
        <v>#REF!</v>
      </c>
      <c r="F8" s="31" t="s">
        <v>6</v>
      </c>
      <c r="H8" s="15" t="s">
        <v>10</v>
      </c>
      <c r="I8" s="16" t="str">
        <f>Teams!$D$15</f>
        <v xml:space="preserve"> </v>
      </c>
      <c r="J8" s="25" t="s">
        <v>6</v>
      </c>
      <c r="K8" s="25" t="s">
        <v>7</v>
      </c>
      <c r="L8" s="17" t="e">
        <f>Teams!#REF!</f>
        <v>#REF!</v>
      </c>
      <c r="M8" s="31" t="s">
        <v>6</v>
      </c>
    </row>
    <row r="9" spans="1:13" ht="9.9499999999999993" customHeight="1" x14ac:dyDescent="0.2">
      <c r="A9" s="13"/>
      <c r="B9" s="14" t="str">
        <f>Round!$C9</f>
        <v xml:space="preserve">Seed 2 () </v>
      </c>
      <c r="C9" s="24"/>
      <c r="D9" s="24"/>
      <c r="E9" s="14" t="str">
        <f>Round!$H9</f>
        <v xml:space="preserve">Seed 4 () </v>
      </c>
      <c r="F9" s="30"/>
      <c r="H9" s="13"/>
      <c r="I9" s="14" t="str">
        <f>Round!$C9</f>
        <v xml:space="preserve">Seed 2 () </v>
      </c>
      <c r="J9" s="24"/>
      <c r="K9" s="24"/>
      <c r="L9" s="14" t="str">
        <f>Round!$H9</f>
        <v xml:space="preserve">Seed 4 () </v>
      </c>
      <c r="M9" s="30"/>
    </row>
    <row r="10" spans="1:13" ht="14.1" customHeight="1" x14ac:dyDescent="0.25">
      <c r="A10" s="15" t="s">
        <v>11</v>
      </c>
      <c r="B10" s="16" t="str">
        <f>Teams!$D$16</f>
        <v xml:space="preserve">  </v>
      </c>
      <c r="C10" s="25" t="s">
        <v>6</v>
      </c>
      <c r="D10" s="25" t="s">
        <v>7</v>
      </c>
      <c r="E10" s="17" t="str">
        <f>Teams!$D$14</f>
        <v xml:space="preserve"> </v>
      </c>
      <c r="F10" s="31" t="s">
        <v>6</v>
      </c>
      <c r="H10" s="15" t="s">
        <v>11</v>
      </c>
      <c r="I10" s="16" t="str">
        <f>Teams!$D$16</f>
        <v xml:space="preserve">  </v>
      </c>
      <c r="J10" s="25" t="s">
        <v>6</v>
      </c>
      <c r="K10" s="25" t="s">
        <v>7</v>
      </c>
      <c r="L10" s="17" t="str">
        <f>Teams!$D$14</f>
        <v xml:space="preserve"> </v>
      </c>
      <c r="M10" s="31" t="s">
        <v>6</v>
      </c>
    </row>
    <row r="11" spans="1:13" ht="9.9499999999999993" customHeight="1" x14ac:dyDescent="0.2">
      <c r="A11" s="13"/>
      <c r="B11" s="14" t="str">
        <f>Round!$C11</f>
        <v xml:space="preserve">Seed 1 () </v>
      </c>
      <c r="C11" s="24"/>
      <c r="D11" s="24"/>
      <c r="E11" s="14" t="str">
        <f>Round!$H11</f>
        <v xml:space="preserve">Seed 3 () </v>
      </c>
      <c r="F11" s="30"/>
      <c r="H11" s="13"/>
      <c r="I11" s="14" t="str">
        <f>Round!$C11</f>
        <v xml:space="preserve">Seed 1 () </v>
      </c>
      <c r="J11" s="24"/>
      <c r="K11" s="24"/>
      <c r="L11" s="14" t="str">
        <f>Round!$H11</f>
        <v xml:space="preserve">Seed 3 () </v>
      </c>
      <c r="M11" s="30"/>
    </row>
    <row r="12" spans="1:13" ht="14.1" customHeight="1" x14ac:dyDescent="0.25">
      <c r="A12" s="15" t="s">
        <v>12</v>
      </c>
      <c r="B12" s="16" t="str">
        <f>Teams!$D$17</f>
        <v xml:space="preserve"> </v>
      </c>
      <c r="C12" s="25" t="s">
        <v>6</v>
      </c>
      <c r="D12" s="25" t="s">
        <v>7</v>
      </c>
      <c r="E12" s="17" t="str">
        <f>Teams!$D$13</f>
        <v xml:space="preserve"> </v>
      </c>
      <c r="F12" s="31" t="s">
        <v>6</v>
      </c>
      <c r="H12" s="15" t="s">
        <v>12</v>
      </c>
      <c r="I12" s="16" t="str">
        <f>Teams!$D$17</f>
        <v xml:space="preserve"> </v>
      </c>
      <c r="J12" s="25" t="s">
        <v>6</v>
      </c>
      <c r="K12" s="25" t="s">
        <v>7</v>
      </c>
      <c r="L12" s="17" t="str">
        <f>Teams!$D$13</f>
        <v xml:space="preserve"> </v>
      </c>
      <c r="M12" s="31" t="s">
        <v>6</v>
      </c>
    </row>
    <row r="13" spans="1:13" ht="9.9499999999999993" customHeight="1" x14ac:dyDescent="0.2">
      <c r="A13" s="13"/>
      <c r="B13" s="14" t="str">
        <f>Round!$C14</f>
        <v xml:space="preserve">Seed 4 () </v>
      </c>
      <c r="C13" s="24"/>
      <c r="D13" s="24"/>
      <c r="E13" s="14" t="str">
        <f>Round!$H14</f>
        <v xml:space="preserve">Seed 5 () </v>
      </c>
      <c r="F13" s="30"/>
      <c r="H13" s="13"/>
      <c r="I13" s="14" t="str">
        <f>Round!$C14</f>
        <v xml:space="preserve">Seed 4 () </v>
      </c>
      <c r="J13" s="24"/>
      <c r="K13" s="24"/>
      <c r="L13" s="14" t="str">
        <f>Round!$H14</f>
        <v xml:space="preserve">Seed 5 () </v>
      </c>
      <c r="M13" s="30"/>
    </row>
    <row r="14" spans="1:13" ht="14.1" customHeight="1" x14ac:dyDescent="0.25">
      <c r="A14" s="15" t="s">
        <v>13</v>
      </c>
      <c r="B14" s="16" t="str">
        <f>Teams!$D$14</f>
        <v xml:space="preserve"> </v>
      </c>
      <c r="C14" s="25" t="s">
        <v>6</v>
      </c>
      <c r="D14" s="25" t="s">
        <v>7</v>
      </c>
      <c r="E14" s="17" t="e">
        <f>Teams!#REF!</f>
        <v>#REF!</v>
      </c>
      <c r="F14" s="31" t="s">
        <v>6</v>
      </c>
      <c r="H14" s="15" t="s">
        <v>13</v>
      </c>
      <c r="I14" s="16" t="str">
        <f>Teams!$D$14</f>
        <v xml:space="preserve"> </v>
      </c>
      <c r="J14" s="25" t="s">
        <v>6</v>
      </c>
      <c r="K14" s="25" t="s">
        <v>7</v>
      </c>
      <c r="L14" s="17" t="e">
        <f>Teams!#REF!</f>
        <v>#REF!</v>
      </c>
      <c r="M14" s="31" t="s">
        <v>6</v>
      </c>
    </row>
    <row r="15" spans="1:13" ht="9.9499999999999993" customHeight="1" x14ac:dyDescent="0.2">
      <c r="A15" s="13"/>
      <c r="B15" s="14" t="str">
        <f>Round!$C16</f>
        <v xml:space="preserve">Seed 2 () </v>
      </c>
      <c r="C15" s="24"/>
      <c r="D15" s="24"/>
      <c r="E15" s="14" t="str">
        <f>Round!$H16</f>
        <v xml:space="preserve">Seed 3 () </v>
      </c>
      <c r="F15" s="30"/>
      <c r="H15" s="13"/>
      <c r="I15" s="14" t="str">
        <f>Round!$C16</f>
        <v xml:space="preserve">Seed 2 () </v>
      </c>
      <c r="J15" s="24"/>
      <c r="K15" s="24"/>
      <c r="L15" s="14" t="str">
        <f>Round!$H16</f>
        <v xml:space="preserve">Seed 3 () </v>
      </c>
      <c r="M15" s="30"/>
    </row>
    <row r="16" spans="1:13" ht="14.1" customHeight="1" x14ac:dyDescent="0.25">
      <c r="A16" s="15" t="s">
        <v>14</v>
      </c>
      <c r="B16" s="16" t="str">
        <f>Teams!$D$13</f>
        <v xml:space="preserve"> </v>
      </c>
      <c r="C16" s="25" t="s">
        <v>6</v>
      </c>
      <c r="D16" s="25" t="s">
        <v>7</v>
      </c>
      <c r="E16" s="17" t="str">
        <f>Teams!$D$16</f>
        <v xml:space="preserve">  </v>
      </c>
      <c r="F16" s="31" t="s">
        <v>6</v>
      </c>
      <c r="H16" s="15" t="s">
        <v>14</v>
      </c>
      <c r="I16" s="16" t="str">
        <f>Teams!$D$13</f>
        <v xml:space="preserve"> </v>
      </c>
      <c r="J16" s="25" t="s">
        <v>6</v>
      </c>
      <c r="K16" s="25" t="s">
        <v>7</v>
      </c>
      <c r="L16" s="17" t="str">
        <f>Teams!$D$16</f>
        <v xml:space="preserve">  </v>
      </c>
      <c r="M16" s="31" t="s">
        <v>6</v>
      </c>
    </row>
    <row r="17" spans="1:13" ht="9.9499999999999993" customHeight="1" x14ac:dyDescent="0.2">
      <c r="A17" s="18"/>
      <c r="B17" s="14" t="str">
        <f>Round!$C18</f>
        <v xml:space="preserve">Seed 1 () </v>
      </c>
      <c r="C17" s="24"/>
      <c r="D17" s="24"/>
      <c r="E17" s="14" t="str">
        <f>Round!$H18</f>
        <v xml:space="preserve">Seed 5 () </v>
      </c>
      <c r="F17" s="30"/>
      <c r="H17" s="18"/>
      <c r="I17" s="14" t="str">
        <f>Round!$C18</f>
        <v xml:space="preserve">Seed 1 () </v>
      </c>
      <c r="J17" s="24"/>
      <c r="K17" s="24"/>
      <c r="L17" s="14" t="str">
        <f>Round!$H18</f>
        <v xml:space="preserve">Seed 5 () </v>
      </c>
      <c r="M17" s="30"/>
    </row>
    <row r="18" spans="1:13" ht="14.1" customHeight="1" x14ac:dyDescent="0.25">
      <c r="A18" s="15" t="s">
        <v>15</v>
      </c>
      <c r="B18" s="16" t="str">
        <f>Teams!$D$17</f>
        <v xml:space="preserve"> </v>
      </c>
      <c r="C18" s="25" t="s">
        <v>6</v>
      </c>
      <c r="D18" s="25" t="s">
        <v>7</v>
      </c>
      <c r="E18" s="17" t="str">
        <f>Teams!$D$15</f>
        <v xml:space="preserve"> </v>
      </c>
      <c r="F18" s="31" t="s">
        <v>6</v>
      </c>
      <c r="H18" s="15" t="s">
        <v>15</v>
      </c>
      <c r="I18" s="16" t="str">
        <f>Teams!$D$17</f>
        <v xml:space="preserve"> </v>
      </c>
      <c r="J18" s="25" t="s">
        <v>6</v>
      </c>
      <c r="K18" s="25" t="s">
        <v>7</v>
      </c>
      <c r="L18" s="17" t="str">
        <f>Teams!$D$15</f>
        <v xml:space="preserve"> </v>
      </c>
      <c r="M18" s="31" t="s">
        <v>6</v>
      </c>
    </row>
    <row r="19" spans="1:13" ht="9.9499999999999993" customHeight="1" x14ac:dyDescent="0.2">
      <c r="A19" s="13"/>
      <c r="B19" s="14" t="str">
        <f>Round!$C20</f>
        <v xml:space="preserve">Seed 3 () </v>
      </c>
      <c r="C19" s="24"/>
      <c r="D19" s="24"/>
      <c r="E19" s="14" t="str">
        <f>Round!$H20</f>
        <v xml:space="preserve">Seed 4 () </v>
      </c>
      <c r="F19" s="30"/>
      <c r="H19" s="13"/>
      <c r="I19" s="14" t="str">
        <f>Round!$C20</f>
        <v xml:space="preserve">Seed 3 () </v>
      </c>
      <c r="J19" s="24"/>
      <c r="K19" s="24"/>
      <c r="L19" s="14" t="str">
        <f>Round!$H20</f>
        <v xml:space="preserve">Seed 4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16</v>
      </c>
      <c r="B21" s="16" t="e">
        <f>Teams!#REF!</f>
        <v>#REF!</v>
      </c>
      <c r="C21" s="25" t="s">
        <v>6</v>
      </c>
      <c r="D21" s="25" t="s">
        <v>7</v>
      </c>
      <c r="E21" s="17" t="str">
        <f>Teams!$D$16</f>
        <v xml:space="preserve">  </v>
      </c>
      <c r="F21" s="31" t="s">
        <v>6</v>
      </c>
      <c r="H21" s="15" t="s">
        <v>16</v>
      </c>
      <c r="I21" s="16" t="e">
        <f>Teams!#REF!</f>
        <v>#REF!</v>
      </c>
      <c r="J21" s="25" t="s">
        <v>6</v>
      </c>
      <c r="K21" s="25" t="s">
        <v>7</v>
      </c>
      <c r="L21" s="17" t="str">
        <f>Teams!$D$16</f>
        <v xml:space="preserve">  </v>
      </c>
      <c r="M21" s="31" t="s">
        <v>6</v>
      </c>
    </row>
    <row r="22" spans="1:13" ht="9.9499999999999993" customHeight="1" x14ac:dyDescent="0.2">
      <c r="A22" s="13"/>
      <c r="B22" s="14" t="str">
        <f>Round!$C22</f>
        <v xml:space="preserve">Seed 1 () </v>
      </c>
      <c r="C22" s="24"/>
      <c r="D22" s="24"/>
      <c r="E22" s="14" t="str">
        <f>Round!$H22</f>
        <v xml:space="preserve">Seed 2 () </v>
      </c>
      <c r="F22" s="30"/>
      <c r="H22" s="13"/>
      <c r="I22" s="14" t="str">
        <f>Round!$C22</f>
        <v xml:space="preserve">Seed 1 () </v>
      </c>
      <c r="J22" s="24"/>
      <c r="K22" s="24"/>
      <c r="L22" s="14" t="str">
        <f>Round!$H22</f>
        <v xml:space="preserve">Seed 2 () </v>
      </c>
      <c r="M22" s="30"/>
    </row>
    <row r="23" spans="1:13" ht="14.1" customHeight="1" x14ac:dyDescent="0.25">
      <c r="A23" s="15" t="s">
        <v>17</v>
      </c>
      <c r="B23" s="16" t="str">
        <f>Teams!$D$14</f>
        <v xml:space="preserve"> </v>
      </c>
      <c r="C23" s="25" t="s">
        <v>6</v>
      </c>
      <c r="D23" s="25" t="s">
        <v>7</v>
      </c>
      <c r="E23" s="17" t="str">
        <f>Teams!$D$17</f>
        <v xml:space="preserve"> </v>
      </c>
      <c r="F23" s="31" t="s">
        <v>6</v>
      </c>
      <c r="H23" s="15" t="s">
        <v>17</v>
      </c>
      <c r="I23" s="16" t="str">
        <f>Teams!$D$14</f>
        <v xml:space="preserve"> </v>
      </c>
      <c r="J23" s="25" t="s">
        <v>6</v>
      </c>
      <c r="K23" s="25" t="s">
        <v>7</v>
      </c>
      <c r="L23" s="17" t="str">
        <f>Teams!$D$17</f>
        <v xml:space="preserve"> </v>
      </c>
      <c r="M23" s="31" t="s">
        <v>6</v>
      </c>
    </row>
    <row r="24" spans="1:13" ht="9.9499999999999993" customHeight="1" x14ac:dyDescent="0.2">
      <c r="A24" s="13"/>
      <c r="B24" s="14" t="e">
        <f>Round!#REF!</f>
        <v>#REF!</v>
      </c>
      <c r="C24" s="24"/>
      <c r="D24" s="24"/>
      <c r="E24" s="14" t="e">
        <f>Round!#REF!</f>
        <v>#REF!</v>
      </c>
      <c r="F24" s="30"/>
      <c r="H24" s="13"/>
      <c r="I24" s="14" t="e">
        <f>Round!#REF!</f>
        <v>#REF!</v>
      </c>
      <c r="J24" s="24"/>
      <c r="K24" s="24"/>
      <c r="L24" s="14" t="e">
        <f>Round!#REF!</f>
        <v>#REF!</v>
      </c>
      <c r="M24" s="30"/>
    </row>
    <row r="25" spans="1:13" ht="14.1" customHeight="1" x14ac:dyDescent="0.25">
      <c r="A25" s="15" t="s">
        <v>18</v>
      </c>
      <c r="B25" s="16" t="str">
        <f>Teams!$D$15</f>
        <v xml:space="preserve"> </v>
      </c>
      <c r="C25" s="25" t="s">
        <v>6</v>
      </c>
      <c r="D25" s="25" t="s">
        <v>7</v>
      </c>
      <c r="E25" s="17" t="str">
        <f>Teams!$D$13</f>
        <v xml:space="preserve"> </v>
      </c>
      <c r="F25" s="31" t="s">
        <v>6</v>
      </c>
      <c r="H25" s="15" t="s">
        <v>18</v>
      </c>
      <c r="I25" s="16" t="str">
        <f>Teams!$D$15</f>
        <v xml:space="preserve"> </v>
      </c>
      <c r="J25" s="25" t="s">
        <v>6</v>
      </c>
      <c r="K25" s="25" t="s">
        <v>7</v>
      </c>
      <c r="L25" s="17" t="str">
        <f>Teams!$D$13</f>
        <v xml:space="preserve"> </v>
      </c>
      <c r="M25" s="31" t="s">
        <v>6</v>
      </c>
    </row>
    <row r="26" spans="1:13" ht="9.9499999999999993" customHeight="1" x14ac:dyDescent="0.2">
      <c r="A26" s="13"/>
      <c r="B26" s="14" t="e">
        <f>Round!#REF!</f>
        <v>#REF!</v>
      </c>
      <c r="C26" s="24"/>
      <c r="D26" s="24"/>
      <c r="E26" s="14" t="e">
        <f>Round!#REF!</f>
        <v>#REF!</v>
      </c>
      <c r="F26" s="30"/>
      <c r="H26" s="13"/>
      <c r="I26" s="14" t="e">
        <f>Round!#REF!</f>
        <v>#REF!</v>
      </c>
      <c r="J26" s="24"/>
      <c r="K26" s="24"/>
      <c r="L26" s="14" t="e">
        <f>Round!#REF!</f>
        <v>#REF!</v>
      </c>
      <c r="M26" s="30"/>
    </row>
    <row r="27" spans="1:13" ht="14.1" customHeight="1" x14ac:dyDescent="0.25">
      <c r="A27" s="15" t="s">
        <v>19</v>
      </c>
      <c r="B27" s="16" t="str">
        <f>Teams!$D$17</f>
        <v xml:space="preserve"> </v>
      </c>
      <c r="C27" s="25" t="s">
        <v>6</v>
      </c>
      <c r="D27" s="25" t="s">
        <v>7</v>
      </c>
      <c r="E27" s="17" t="e">
        <f>Teams!#REF!</f>
        <v>#REF!</v>
      </c>
      <c r="F27" s="31" t="s">
        <v>6</v>
      </c>
      <c r="H27" s="15" t="s">
        <v>19</v>
      </c>
      <c r="I27" s="16" t="str">
        <f>Teams!$D$17</f>
        <v xml:space="preserve"> </v>
      </c>
      <c r="J27" s="25" t="s">
        <v>6</v>
      </c>
      <c r="K27" s="25" t="s">
        <v>7</v>
      </c>
      <c r="L27" s="17" t="e">
        <f>Teams!#REF!</f>
        <v>#REF!</v>
      </c>
      <c r="M27" s="31" t="s">
        <v>6</v>
      </c>
    </row>
    <row r="28" spans="1:13" ht="9.9499999999999993" customHeight="1" x14ac:dyDescent="0.2">
      <c r="A28" s="13"/>
      <c r="B28" s="14" t="e">
        <f>Round!#REF!</f>
        <v>#REF!</v>
      </c>
      <c r="C28" s="24"/>
      <c r="D28" s="24"/>
      <c r="E28" s="14" t="e">
        <f>Round!#REF!</f>
        <v>#REF!</v>
      </c>
      <c r="F28" s="30"/>
      <c r="H28" s="13"/>
      <c r="I28" s="14" t="e">
        <f>Round!#REF!</f>
        <v>#REF!</v>
      </c>
      <c r="J28" s="24"/>
      <c r="K28" s="24"/>
      <c r="L28" s="14" t="e">
        <f>Round!#REF!</f>
        <v>#REF!</v>
      </c>
      <c r="M28" s="30"/>
    </row>
    <row r="29" spans="1:13" ht="14.1" customHeight="1" x14ac:dyDescent="0.25">
      <c r="A29" s="15" t="s">
        <v>20</v>
      </c>
      <c r="B29" s="16" t="str">
        <f>Teams!$D$16</f>
        <v xml:space="preserve">  </v>
      </c>
      <c r="C29" s="25" t="s">
        <v>6</v>
      </c>
      <c r="D29" s="25" t="s">
        <v>7</v>
      </c>
      <c r="E29" s="17" t="str">
        <f>Teams!$D$15</f>
        <v xml:space="preserve"> </v>
      </c>
      <c r="F29" s="31" t="s">
        <v>6</v>
      </c>
      <c r="H29" s="15" t="s">
        <v>20</v>
      </c>
      <c r="I29" s="16" t="str">
        <f>Teams!$D$16</f>
        <v xml:space="preserve">  </v>
      </c>
      <c r="J29" s="25" t="s">
        <v>6</v>
      </c>
      <c r="K29" s="25" t="s">
        <v>7</v>
      </c>
      <c r="L29" s="17" t="str">
        <f>Teams!$D$15</f>
        <v xml:space="preserve"> </v>
      </c>
      <c r="M29" s="31" t="s">
        <v>6</v>
      </c>
    </row>
    <row r="30" spans="1:13" ht="9.9499999999999993" customHeight="1" x14ac:dyDescent="0.2">
      <c r="A30" s="13"/>
      <c r="B30" s="14" t="e">
        <f>Round!#REF!</f>
        <v>#REF!</v>
      </c>
      <c r="C30" s="24"/>
      <c r="D30" s="24"/>
      <c r="E30" s="14" t="e">
        <f>Round!#REF!</f>
        <v>#REF!</v>
      </c>
      <c r="F30" s="30"/>
      <c r="H30" s="13"/>
      <c r="I30" s="14" t="e">
        <f>Round!#REF!</f>
        <v>#REF!</v>
      </c>
      <c r="J30" s="24"/>
      <c r="K30" s="24"/>
      <c r="L30" s="14" t="e">
        <f>Round!#REF!</f>
        <v>#REF!</v>
      </c>
      <c r="M30" s="30"/>
    </row>
    <row r="31" spans="1:13" ht="14.1" customHeight="1" x14ac:dyDescent="0.25">
      <c r="A31" s="15" t="s">
        <v>21</v>
      </c>
      <c r="B31" s="16" t="str">
        <f>Teams!$D$13</f>
        <v xml:space="preserve"> </v>
      </c>
      <c r="C31" s="25" t="s">
        <v>6</v>
      </c>
      <c r="D31" s="25" t="s">
        <v>7</v>
      </c>
      <c r="E31" s="17" t="str">
        <f>Teams!$D$14</f>
        <v xml:space="preserve"> </v>
      </c>
      <c r="F31" s="31" t="s">
        <v>6</v>
      </c>
      <c r="H31" s="15" t="s">
        <v>21</v>
      </c>
      <c r="I31" s="16" t="str">
        <f>Teams!$D$13</f>
        <v xml:space="preserve"> </v>
      </c>
      <c r="J31" s="25" t="s">
        <v>6</v>
      </c>
      <c r="K31" s="25" t="s">
        <v>7</v>
      </c>
      <c r="L31" s="17" t="str">
        <f>Teams!$D$14</f>
        <v xml:space="preserve"> </v>
      </c>
      <c r="M31" s="31" t="s">
        <v>6</v>
      </c>
    </row>
    <row r="32" spans="1:13" ht="9.9499999999999993" customHeight="1" x14ac:dyDescent="0.2">
      <c r="A32" s="13"/>
      <c r="B32" s="14" t="e">
        <f>Round!#REF!</f>
        <v>#REF!</v>
      </c>
      <c r="C32" s="24"/>
      <c r="D32" s="24"/>
      <c r="E32" s="14" t="e">
        <f>Round!#REF!</f>
        <v>#REF!</v>
      </c>
      <c r="F32" s="30"/>
      <c r="H32" s="13"/>
      <c r="I32" s="14" t="e">
        <f>Round!#REF!</f>
        <v>#REF!</v>
      </c>
      <c r="J32" s="24"/>
      <c r="K32" s="24"/>
      <c r="L32" s="14" t="e">
        <f>Round!#REF!</f>
        <v>#REF!</v>
      </c>
      <c r="M32" s="30"/>
    </row>
    <row r="33" spans="1:20" x14ac:dyDescent="0.2">
      <c r="A33" s="5"/>
      <c r="B33" s="6"/>
      <c r="C33" s="27"/>
      <c r="D33" s="34"/>
      <c r="E33" s="19"/>
      <c r="F33" s="33"/>
      <c r="H33" s="5"/>
      <c r="I33" s="6"/>
      <c r="J33" s="27"/>
      <c r="K33" s="34"/>
      <c r="L33" s="19"/>
      <c r="M33" s="33"/>
    </row>
    <row r="34" spans="1:20" ht="15.75" x14ac:dyDescent="0.2">
      <c r="A34" s="319" t="str">
        <f>Round!$A$23</f>
        <v>JUDGE: Insert Judge Name</v>
      </c>
      <c r="B34" s="317"/>
      <c r="C34" s="317" t="str">
        <f>Round!$F$23</f>
        <v>RINGPARTY: Insert Team/Insert Team</v>
      </c>
      <c r="D34" s="317"/>
      <c r="E34" s="317"/>
      <c r="F34" s="318"/>
      <c r="H34" s="319" t="str">
        <f>Round!$A$23</f>
        <v>JUDGE: Insert Judge Name</v>
      </c>
      <c r="I34" s="317"/>
      <c r="J34" s="317" t="str">
        <f>Round!$F$23</f>
        <v>RINGPARTY: Insert Team/Insert Team</v>
      </c>
      <c r="K34" s="317"/>
      <c r="L34" s="317"/>
      <c r="M34" s="318"/>
    </row>
    <row r="35" spans="1:20" s="1" customFormat="1" ht="46.5" customHeight="1" x14ac:dyDescent="0.25">
      <c r="B35" s="4"/>
      <c r="C35" s="28"/>
      <c r="D35" s="28"/>
      <c r="E35" s="3"/>
      <c r="F35" s="28"/>
      <c r="J35" s="28"/>
      <c r="K35" s="28"/>
      <c r="M35" s="28"/>
      <c r="Q35" s="28"/>
      <c r="R35" s="28"/>
      <c r="T35" s="28"/>
    </row>
    <row r="36" spans="1:20" ht="19.5" x14ac:dyDescent="0.3">
      <c r="A36" s="7" t="str">
        <f>Teams!$E$4</f>
        <v>Insert Div Name</v>
      </c>
      <c r="B36" s="8"/>
      <c r="C36" s="22" t="str">
        <f>Teams!$E$8</f>
        <v>Insert Date</v>
      </c>
      <c r="D36" s="22"/>
      <c r="E36" s="8"/>
      <c r="F36" s="9" t="str">
        <f>Teams!$B$2</f>
        <v>5 Team Round Robin</v>
      </c>
      <c r="H36" s="7" t="str">
        <f>Teams!$E$4</f>
        <v>Insert Div Name</v>
      </c>
      <c r="I36" s="8"/>
      <c r="J36" s="22" t="str">
        <f>Teams!$E$8</f>
        <v>Insert Date</v>
      </c>
      <c r="K36" s="22"/>
      <c r="L36" s="8"/>
      <c r="M36" s="9" t="str">
        <f>Teams!$B$2</f>
        <v>5 Team Round Robin</v>
      </c>
    </row>
    <row r="37" spans="1:20" ht="14.1" customHeight="1" x14ac:dyDescent="0.25">
      <c r="A37" s="10" t="s">
        <v>5</v>
      </c>
      <c r="B37" s="11" t="str">
        <f>Teams!$D$14</f>
        <v xml:space="preserve"> </v>
      </c>
      <c r="C37" s="23" t="s">
        <v>6</v>
      </c>
      <c r="D37" s="23" t="s">
        <v>7</v>
      </c>
      <c r="E37" s="12" t="str">
        <f>Teams!$D$15</f>
        <v xml:space="preserve"> </v>
      </c>
      <c r="F37" s="29" t="s">
        <v>6</v>
      </c>
      <c r="H37" s="10" t="s">
        <v>5</v>
      </c>
      <c r="I37" s="11" t="str">
        <f>Teams!$D$14</f>
        <v xml:space="preserve"> </v>
      </c>
      <c r="J37" s="23" t="s">
        <v>6</v>
      </c>
      <c r="K37" s="23" t="s">
        <v>7</v>
      </c>
      <c r="L37" s="12" t="str">
        <f>Teams!$D$15</f>
        <v xml:space="preserve"> </v>
      </c>
      <c r="M37" s="29" t="s">
        <v>6</v>
      </c>
    </row>
    <row r="38" spans="1:20" ht="9.9499999999999993" customHeight="1" x14ac:dyDescent="0.2">
      <c r="A38" s="13"/>
      <c r="B38" s="14" t="str">
        <f>Round!$C3</f>
        <v xml:space="preserve">Seed 5 () </v>
      </c>
      <c r="C38" s="24"/>
      <c r="D38" s="24"/>
      <c r="E38" s="14" t="str">
        <f>Round!$H3</f>
        <v xml:space="preserve">Seed 2 () </v>
      </c>
      <c r="F38" s="30"/>
      <c r="H38" s="13"/>
      <c r="I38" s="14" t="str">
        <f>Round!$C3</f>
        <v xml:space="preserve">Seed 5 () </v>
      </c>
      <c r="J38" s="24"/>
      <c r="K38" s="24"/>
      <c r="L38" s="14" t="str">
        <f>Round!$H3</f>
        <v xml:space="preserve">Seed 2 () </v>
      </c>
      <c r="M38" s="30"/>
    </row>
    <row r="39" spans="1:20" ht="14.1" customHeight="1" x14ac:dyDescent="0.25">
      <c r="A39" s="15" t="s">
        <v>8</v>
      </c>
      <c r="B39" s="16" t="e">
        <f>Teams!#REF!</f>
        <v>#REF!</v>
      </c>
      <c r="C39" s="25" t="s">
        <v>6</v>
      </c>
      <c r="D39" s="25" t="s">
        <v>7</v>
      </c>
      <c r="E39" s="17" t="str">
        <f>Teams!$D$13</f>
        <v xml:space="preserve"> </v>
      </c>
      <c r="F39" s="31" t="s">
        <v>6</v>
      </c>
      <c r="H39" s="15" t="s">
        <v>8</v>
      </c>
      <c r="I39" s="16" t="e">
        <f>Teams!#REF!</f>
        <v>#REF!</v>
      </c>
      <c r="J39" s="25" t="s">
        <v>6</v>
      </c>
      <c r="K39" s="25" t="s">
        <v>7</v>
      </c>
      <c r="L39" s="17" t="str">
        <f>Teams!$D$13</f>
        <v xml:space="preserve"> </v>
      </c>
      <c r="M39" s="31" t="s">
        <v>6</v>
      </c>
    </row>
    <row r="40" spans="1:20" ht="9.9499999999999993" customHeight="1" x14ac:dyDescent="0.2">
      <c r="A40" s="13"/>
      <c r="B40" s="14" t="str">
        <f>Round!$C5</f>
        <v xml:space="preserve">Seed 1 () </v>
      </c>
      <c r="C40" s="24"/>
      <c r="D40" s="24"/>
      <c r="E40" s="14" t="str">
        <f>Round!$H5</f>
        <v xml:space="preserve">Seed 4 () </v>
      </c>
      <c r="F40" s="30"/>
      <c r="H40" s="13"/>
      <c r="I40" s="14" t="str">
        <f>Round!$C5</f>
        <v xml:space="preserve">Seed 1 () </v>
      </c>
      <c r="J40" s="24"/>
      <c r="K40" s="24"/>
      <c r="L40" s="14" t="str">
        <f>Round!$H5</f>
        <v xml:space="preserve">Seed 4 () </v>
      </c>
      <c r="M40" s="30"/>
    </row>
    <row r="41" spans="1:20" ht="14.1" customHeight="1" x14ac:dyDescent="0.25">
      <c r="A41" s="15" t="s">
        <v>9</v>
      </c>
      <c r="B41" s="16" t="str">
        <f>Teams!$D$16</f>
        <v xml:space="preserve">  </v>
      </c>
      <c r="C41" s="25" t="s">
        <v>6</v>
      </c>
      <c r="D41" s="25" t="s">
        <v>7</v>
      </c>
      <c r="E41" s="17" t="str">
        <f>Teams!$D$17</f>
        <v xml:space="preserve"> </v>
      </c>
      <c r="F41" s="31" t="s">
        <v>6</v>
      </c>
      <c r="H41" s="15" t="s">
        <v>9</v>
      </c>
      <c r="I41" s="16" t="str">
        <f>Teams!$D$16</f>
        <v xml:space="preserve">  </v>
      </c>
      <c r="J41" s="25" t="s">
        <v>6</v>
      </c>
      <c r="K41" s="25" t="s">
        <v>7</v>
      </c>
      <c r="L41" s="17" t="str">
        <f>Teams!$D$17</f>
        <v xml:space="preserve"> </v>
      </c>
      <c r="M41" s="31" t="s">
        <v>6</v>
      </c>
    </row>
    <row r="42" spans="1:20" ht="9.9499999999999993" customHeight="1" x14ac:dyDescent="0.2">
      <c r="A42" s="13"/>
      <c r="B42" s="14" t="str">
        <f>Round!$C7</f>
        <v xml:space="preserve">Seed 3 () </v>
      </c>
      <c r="C42" s="24"/>
      <c r="D42" s="24"/>
      <c r="E42" s="14" t="str">
        <f>Round!$H7</f>
        <v xml:space="preserve">Seed 5 () </v>
      </c>
      <c r="F42" s="30"/>
      <c r="H42" s="13"/>
      <c r="I42" s="14" t="str">
        <f>Round!$C7</f>
        <v xml:space="preserve">Seed 3 () </v>
      </c>
      <c r="J42" s="24"/>
      <c r="K42" s="24"/>
      <c r="L42" s="14" t="str">
        <f>Round!$H7</f>
        <v xml:space="preserve">Seed 5 () </v>
      </c>
      <c r="M42" s="30"/>
    </row>
    <row r="43" spans="1:20" ht="14.1" customHeight="1" x14ac:dyDescent="0.25">
      <c r="A43" s="15" t="s">
        <v>10</v>
      </c>
      <c r="B43" s="16" t="str">
        <f>Teams!$D$15</f>
        <v xml:space="preserve"> </v>
      </c>
      <c r="C43" s="25" t="s">
        <v>6</v>
      </c>
      <c r="D43" s="25" t="s">
        <v>7</v>
      </c>
      <c r="E43" s="17" t="e">
        <f>Teams!#REF!</f>
        <v>#REF!</v>
      </c>
      <c r="F43" s="31" t="s">
        <v>6</v>
      </c>
      <c r="H43" s="15" t="s">
        <v>10</v>
      </c>
      <c r="I43" s="16" t="str">
        <f>Teams!$D$15</f>
        <v xml:space="preserve"> </v>
      </c>
      <c r="J43" s="25" t="s">
        <v>6</v>
      </c>
      <c r="K43" s="25" t="s">
        <v>7</v>
      </c>
      <c r="L43" s="17" t="e">
        <f>Teams!#REF!</f>
        <v>#REF!</v>
      </c>
      <c r="M43" s="31" t="s">
        <v>6</v>
      </c>
    </row>
    <row r="44" spans="1:20" ht="9.9499999999999993" customHeight="1" x14ac:dyDescent="0.2">
      <c r="A44" s="13"/>
      <c r="B44" s="14" t="str">
        <f>Round!$C9</f>
        <v xml:space="preserve">Seed 2 () </v>
      </c>
      <c r="C44" s="24"/>
      <c r="D44" s="24"/>
      <c r="E44" s="14" t="str">
        <f>Round!$H9</f>
        <v xml:space="preserve">Seed 4 () </v>
      </c>
      <c r="F44" s="30"/>
      <c r="H44" s="13"/>
      <c r="I44" s="14" t="str">
        <f>Round!$C9</f>
        <v xml:space="preserve">Seed 2 () </v>
      </c>
      <c r="J44" s="24"/>
      <c r="K44" s="24"/>
      <c r="L44" s="14" t="str">
        <f>Round!$H9</f>
        <v xml:space="preserve">Seed 4 () </v>
      </c>
      <c r="M44" s="30"/>
    </row>
    <row r="45" spans="1:20" ht="14.1" customHeight="1" x14ac:dyDescent="0.25">
      <c r="A45" s="15" t="s">
        <v>11</v>
      </c>
      <c r="B45" s="16" t="str">
        <f>Teams!$D$16</f>
        <v xml:space="preserve">  </v>
      </c>
      <c r="C45" s="25" t="s">
        <v>6</v>
      </c>
      <c r="D45" s="25" t="s">
        <v>7</v>
      </c>
      <c r="E45" s="17" t="str">
        <f>Teams!$D$14</f>
        <v xml:space="preserve"> </v>
      </c>
      <c r="F45" s="31" t="s">
        <v>6</v>
      </c>
      <c r="H45" s="15" t="s">
        <v>11</v>
      </c>
      <c r="I45" s="16" t="str">
        <f>Teams!$D$16</f>
        <v xml:space="preserve">  </v>
      </c>
      <c r="J45" s="25" t="s">
        <v>6</v>
      </c>
      <c r="K45" s="25" t="s">
        <v>7</v>
      </c>
      <c r="L45" s="17" t="str">
        <f>Teams!$D$14</f>
        <v xml:space="preserve"> </v>
      </c>
      <c r="M45" s="31" t="s">
        <v>6</v>
      </c>
    </row>
    <row r="46" spans="1:20" ht="9.9499999999999993" customHeight="1" x14ac:dyDescent="0.2">
      <c r="A46" s="13"/>
      <c r="B46" s="14" t="str">
        <f>Round!$C11</f>
        <v xml:space="preserve">Seed 1 () </v>
      </c>
      <c r="C46" s="24"/>
      <c r="D46" s="24"/>
      <c r="E46" s="14" t="str">
        <f>Round!$H11</f>
        <v xml:space="preserve">Seed 3 () </v>
      </c>
      <c r="F46" s="30"/>
      <c r="H46" s="13"/>
      <c r="I46" s="14" t="str">
        <f>Round!$C11</f>
        <v xml:space="preserve">Seed 1 () </v>
      </c>
      <c r="J46" s="24"/>
      <c r="K46" s="24"/>
      <c r="L46" s="14" t="str">
        <f>Round!$H11</f>
        <v xml:space="preserve">Seed 3 () </v>
      </c>
      <c r="M46" s="30"/>
    </row>
    <row r="47" spans="1:20" ht="14.1" customHeight="1" x14ac:dyDescent="0.25">
      <c r="A47" s="15" t="s">
        <v>12</v>
      </c>
      <c r="B47" s="16" t="str">
        <f>Teams!$D$17</f>
        <v xml:space="preserve"> </v>
      </c>
      <c r="C47" s="25" t="s">
        <v>6</v>
      </c>
      <c r="D47" s="25" t="s">
        <v>7</v>
      </c>
      <c r="E47" s="17" t="str">
        <f>Teams!$D$13</f>
        <v xml:space="preserve"> </v>
      </c>
      <c r="F47" s="31" t="s">
        <v>6</v>
      </c>
      <c r="H47" s="15" t="s">
        <v>12</v>
      </c>
      <c r="I47" s="16" t="str">
        <f>Teams!$D$17</f>
        <v xml:space="preserve"> </v>
      </c>
      <c r="J47" s="25" t="s">
        <v>6</v>
      </c>
      <c r="K47" s="25" t="s">
        <v>7</v>
      </c>
      <c r="L47" s="17" t="str">
        <f>Teams!$D$13</f>
        <v xml:space="preserve"> </v>
      </c>
      <c r="M47" s="31" t="s">
        <v>6</v>
      </c>
    </row>
    <row r="48" spans="1:20" ht="9.9499999999999993" customHeight="1" x14ac:dyDescent="0.2">
      <c r="A48" s="13"/>
      <c r="B48" s="14" t="str">
        <f>Round!$C14</f>
        <v xml:space="preserve">Seed 4 () </v>
      </c>
      <c r="C48" s="24"/>
      <c r="D48" s="24"/>
      <c r="E48" s="14" t="str">
        <f>Round!$H14</f>
        <v xml:space="preserve">Seed 5 () </v>
      </c>
      <c r="F48" s="30"/>
      <c r="H48" s="13"/>
      <c r="I48" s="14" t="str">
        <f>Round!$C14</f>
        <v xml:space="preserve">Seed 4 () </v>
      </c>
      <c r="J48" s="24"/>
      <c r="K48" s="24"/>
      <c r="L48" s="14" t="str">
        <f>Round!$H14</f>
        <v xml:space="preserve">Seed 5 () </v>
      </c>
      <c r="M48" s="30"/>
    </row>
    <row r="49" spans="1:13" ht="14.1" customHeight="1" x14ac:dyDescent="0.25">
      <c r="A49" s="15" t="s">
        <v>13</v>
      </c>
      <c r="B49" s="16" t="str">
        <f>Teams!$D$14</f>
        <v xml:space="preserve"> </v>
      </c>
      <c r="C49" s="25" t="s">
        <v>6</v>
      </c>
      <c r="D49" s="25" t="s">
        <v>7</v>
      </c>
      <c r="E49" s="17" t="e">
        <f>Teams!#REF!</f>
        <v>#REF!</v>
      </c>
      <c r="F49" s="31" t="s">
        <v>6</v>
      </c>
      <c r="H49" s="15" t="s">
        <v>13</v>
      </c>
      <c r="I49" s="16" t="str">
        <f>Teams!$D$14</f>
        <v xml:space="preserve"> </v>
      </c>
      <c r="J49" s="25" t="s">
        <v>6</v>
      </c>
      <c r="K49" s="25" t="s">
        <v>7</v>
      </c>
      <c r="L49" s="17" t="e">
        <f>Teams!#REF!</f>
        <v>#REF!</v>
      </c>
      <c r="M49" s="31" t="s">
        <v>6</v>
      </c>
    </row>
    <row r="50" spans="1:13" ht="9.9499999999999993" customHeight="1" x14ac:dyDescent="0.2">
      <c r="A50" s="13"/>
      <c r="B50" s="14" t="str">
        <f>Round!$C16</f>
        <v xml:space="preserve">Seed 2 () </v>
      </c>
      <c r="C50" s="24"/>
      <c r="D50" s="24"/>
      <c r="E50" s="14" t="str">
        <f>Round!$H16</f>
        <v xml:space="preserve">Seed 3 () </v>
      </c>
      <c r="F50" s="30"/>
      <c r="H50" s="13"/>
      <c r="I50" s="14" t="str">
        <f>Round!$C16</f>
        <v xml:space="preserve">Seed 2 () </v>
      </c>
      <c r="J50" s="24"/>
      <c r="K50" s="24"/>
      <c r="L50" s="14" t="str">
        <f>Round!$H16</f>
        <v xml:space="preserve">Seed 3 () </v>
      </c>
      <c r="M50" s="30"/>
    </row>
    <row r="51" spans="1:13" ht="14.1" customHeight="1" x14ac:dyDescent="0.25">
      <c r="A51" s="15" t="s">
        <v>14</v>
      </c>
      <c r="B51" s="16" t="str">
        <f>Teams!$D$13</f>
        <v xml:space="preserve"> </v>
      </c>
      <c r="C51" s="25" t="s">
        <v>6</v>
      </c>
      <c r="D51" s="25" t="s">
        <v>7</v>
      </c>
      <c r="E51" s="17" t="str">
        <f>Teams!$D$16</f>
        <v xml:space="preserve">  </v>
      </c>
      <c r="F51" s="31" t="s">
        <v>6</v>
      </c>
      <c r="H51" s="15" t="s">
        <v>14</v>
      </c>
      <c r="I51" s="16" t="str">
        <f>Teams!$D$13</f>
        <v xml:space="preserve"> </v>
      </c>
      <c r="J51" s="25" t="s">
        <v>6</v>
      </c>
      <c r="K51" s="25" t="s">
        <v>7</v>
      </c>
      <c r="L51" s="17" t="str">
        <f>Teams!$D$16</f>
        <v xml:space="preserve">  </v>
      </c>
      <c r="M51" s="31" t="s">
        <v>6</v>
      </c>
    </row>
    <row r="52" spans="1:13" ht="9.9499999999999993" customHeight="1" x14ac:dyDescent="0.2">
      <c r="A52" s="18"/>
      <c r="B52" s="14" t="str">
        <f>Round!$C18</f>
        <v xml:space="preserve">Seed 1 () </v>
      </c>
      <c r="C52" s="24"/>
      <c r="D52" s="24"/>
      <c r="E52" s="14" t="str">
        <f>Round!$H18</f>
        <v xml:space="preserve">Seed 5 () </v>
      </c>
      <c r="F52" s="30"/>
      <c r="H52" s="18"/>
      <c r="I52" s="14" t="str">
        <f>Round!$C18</f>
        <v xml:space="preserve">Seed 1 () </v>
      </c>
      <c r="J52" s="24"/>
      <c r="K52" s="24"/>
      <c r="L52" s="14" t="str">
        <f>Round!$H18</f>
        <v xml:space="preserve">Seed 5 () </v>
      </c>
      <c r="M52" s="30"/>
    </row>
    <row r="53" spans="1:13" ht="14.1" customHeight="1" x14ac:dyDescent="0.25">
      <c r="A53" s="15" t="s">
        <v>15</v>
      </c>
      <c r="B53" s="16" t="str">
        <f>Teams!$D$17</f>
        <v xml:space="preserve"> </v>
      </c>
      <c r="C53" s="25" t="s">
        <v>6</v>
      </c>
      <c r="D53" s="25" t="s">
        <v>7</v>
      </c>
      <c r="E53" s="17" t="str">
        <f>Teams!$D$15</f>
        <v xml:space="preserve"> </v>
      </c>
      <c r="F53" s="31" t="s">
        <v>6</v>
      </c>
      <c r="H53" s="15" t="s">
        <v>15</v>
      </c>
      <c r="I53" s="16" t="str">
        <f>Teams!$D$17</f>
        <v xml:space="preserve"> </v>
      </c>
      <c r="J53" s="25" t="s">
        <v>6</v>
      </c>
      <c r="K53" s="25" t="s">
        <v>7</v>
      </c>
      <c r="L53" s="17" t="str">
        <f>Teams!$D$15</f>
        <v xml:space="preserve"> </v>
      </c>
      <c r="M53" s="31" t="s">
        <v>6</v>
      </c>
    </row>
    <row r="54" spans="1:13" ht="9.9499999999999993" customHeight="1" x14ac:dyDescent="0.2">
      <c r="A54" s="13"/>
      <c r="B54" s="14" t="str">
        <f>Round!$C20</f>
        <v xml:space="preserve">Seed 3 () </v>
      </c>
      <c r="C54" s="24"/>
      <c r="D54" s="24"/>
      <c r="E54" s="14" t="str">
        <f>Round!$H20</f>
        <v xml:space="preserve">Seed 4 () </v>
      </c>
      <c r="F54" s="30"/>
      <c r="H54" s="13"/>
      <c r="I54" s="14" t="str">
        <f>Round!$C20</f>
        <v xml:space="preserve">Seed 3 () </v>
      </c>
      <c r="J54" s="24"/>
      <c r="K54" s="24"/>
      <c r="L54" s="14" t="str">
        <f>Round!$H20</f>
        <v xml:space="preserve">Seed 4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16</v>
      </c>
      <c r="B56" s="16" t="e">
        <f>Teams!#REF!</f>
        <v>#REF!</v>
      </c>
      <c r="C56" s="25" t="s">
        <v>6</v>
      </c>
      <c r="D56" s="25" t="s">
        <v>7</v>
      </c>
      <c r="E56" s="17" t="str">
        <f>Teams!$D$16</f>
        <v xml:space="preserve">  </v>
      </c>
      <c r="F56" s="31" t="s">
        <v>6</v>
      </c>
      <c r="H56" s="15" t="s">
        <v>16</v>
      </c>
      <c r="I56" s="16" t="e">
        <f>Teams!#REF!</f>
        <v>#REF!</v>
      </c>
      <c r="J56" s="25" t="s">
        <v>6</v>
      </c>
      <c r="K56" s="25" t="s">
        <v>7</v>
      </c>
      <c r="L56" s="17" t="str">
        <f>Teams!$D$16</f>
        <v xml:space="preserve">  </v>
      </c>
      <c r="M56" s="31" t="s">
        <v>6</v>
      </c>
    </row>
    <row r="57" spans="1:13" ht="9.9499999999999993" customHeight="1" x14ac:dyDescent="0.2">
      <c r="A57" s="13"/>
      <c r="B57" s="14" t="str">
        <f>Round!$C22</f>
        <v xml:space="preserve">Seed 1 () </v>
      </c>
      <c r="C57" s="24"/>
      <c r="D57" s="24"/>
      <c r="E57" s="14" t="str">
        <f>Round!$H22</f>
        <v xml:space="preserve">Seed 2 () </v>
      </c>
      <c r="F57" s="30"/>
      <c r="H57" s="13"/>
      <c r="I57" s="14" t="str">
        <f>Round!$C22</f>
        <v xml:space="preserve">Seed 1 () </v>
      </c>
      <c r="J57" s="24"/>
      <c r="K57" s="24"/>
      <c r="L57" s="14" t="str">
        <f>Round!$H22</f>
        <v xml:space="preserve">Seed 2 () </v>
      </c>
      <c r="M57" s="30"/>
    </row>
    <row r="58" spans="1:13" ht="14.1" customHeight="1" x14ac:dyDescent="0.25">
      <c r="A58" s="15" t="s">
        <v>17</v>
      </c>
      <c r="B58" s="16" t="str">
        <f>Teams!$D$14</f>
        <v xml:space="preserve"> </v>
      </c>
      <c r="C58" s="25" t="s">
        <v>6</v>
      </c>
      <c r="D58" s="25" t="s">
        <v>7</v>
      </c>
      <c r="E58" s="17" t="str">
        <f>Teams!$D$17</f>
        <v xml:space="preserve"> </v>
      </c>
      <c r="F58" s="31" t="s">
        <v>6</v>
      </c>
      <c r="H58" s="15" t="s">
        <v>17</v>
      </c>
      <c r="I58" s="16" t="str">
        <f>Teams!$D$14</f>
        <v xml:space="preserve"> </v>
      </c>
      <c r="J58" s="25" t="s">
        <v>6</v>
      </c>
      <c r="K58" s="25" t="s">
        <v>7</v>
      </c>
      <c r="L58" s="17" t="str">
        <f>Teams!$D$17</f>
        <v xml:space="preserve"> </v>
      </c>
      <c r="M58" s="31" t="s">
        <v>6</v>
      </c>
    </row>
    <row r="59" spans="1:13" ht="9.9499999999999993" customHeight="1" x14ac:dyDescent="0.2">
      <c r="A59" s="13"/>
      <c r="B59" s="14" t="e">
        <f>Round!#REF!</f>
        <v>#REF!</v>
      </c>
      <c r="C59" s="24"/>
      <c r="D59" s="24"/>
      <c r="E59" s="14" t="e">
        <f>Round!#REF!</f>
        <v>#REF!</v>
      </c>
      <c r="F59" s="30"/>
      <c r="H59" s="13"/>
      <c r="I59" s="14" t="e">
        <f>Round!#REF!</f>
        <v>#REF!</v>
      </c>
      <c r="J59" s="24"/>
      <c r="K59" s="24"/>
      <c r="L59" s="14" t="e">
        <f>Round!#REF!</f>
        <v>#REF!</v>
      </c>
      <c r="M59" s="30"/>
    </row>
    <row r="60" spans="1:13" ht="14.1" customHeight="1" x14ac:dyDescent="0.25">
      <c r="A60" s="15" t="s">
        <v>18</v>
      </c>
      <c r="B60" s="16" t="str">
        <f>Teams!$D$15</f>
        <v xml:space="preserve"> </v>
      </c>
      <c r="C60" s="25" t="s">
        <v>6</v>
      </c>
      <c r="D60" s="25" t="s">
        <v>7</v>
      </c>
      <c r="E60" s="17" t="str">
        <f>Teams!$D$13</f>
        <v xml:space="preserve"> </v>
      </c>
      <c r="F60" s="31" t="s">
        <v>6</v>
      </c>
      <c r="H60" s="15" t="s">
        <v>18</v>
      </c>
      <c r="I60" s="16" t="str">
        <f>Teams!$D$15</f>
        <v xml:space="preserve"> </v>
      </c>
      <c r="J60" s="25" t="s">
        <v>6</v>
      </c>
      <c r="K60" s="25" t="s">
        <v>7</v>
      </c>
      <c r="L60" s="17" t="str">
        <f>Teams!$D$13</f>
        <v xml:space="preserve"> </v>
      </c>
      <c r="M60" s="31" t="s">
        <v>6</v>
      </c>
    </row>
    <row r="61" spans="1:13" ht="9.9499999999999993" customHeight="1" x14ac:dyDescent="0.2">
      <c r="A61" s="13"/>
      <c r="B61" s="14" t="e">
        <f>Round!#REF!</f>
        <v>#REF!</v>
      </c>
      <c r="C61" s="24"/>
      <c r="D61" s="24"/>
      <c r="E61" s="14" t="e">
        <f>Round!#REF!</f>
        <v>#REF!</v>
      </c>
      <c r="F61" s="30"/>
      <c r="H61" s="13"/>
      <c r="I61" s="14" t="e">
        <f>Round!#REF!</f>
        <v>#REF!</v>
      </c>
      <c r="J61" s="24"/>
      <c r="K61" s="24"/>
      <c r="L61" s="14" t="e">
        <f>Round!#REF!</f>
        <v>#REF!</v>
      </c>
      <c r="M61" s="30"/>
    </row>
    <row r="62" spans="1:13" ht="14.1" customHeight="1" x14ac:dyDescent="0.25">
      <c r="A62" s="15" t="s">
        <v>19</v>
      </c>
      <c r="B62" s="16" t="str">
        <f>Teams!$D$17</f>
        <v xml:space="preserve"> </v>
      </c>
      <c r="C62" s="25" t="s">
        <v>6</v>
      </c>
      <c r="D62" s="25" t="s">
        <v>7</v>
      </c>
      <c r="E62" s="17" t="e">
        <f>Teams!#REF!</f>
        <v>#REF!</v>
      </c>
      <c r="F62" s="31" t="s">
        <v>6</v>
      </c>
      <c r="H62" s="15" t="s">
        <v>19</v>
      </c>
      <c r="I62" s="16" t="str">
        <f>Teams!$D$17</f>
        <v xml:space="preserve"> </v>
      </c>
      <c r="J62" s="25" t="s">
        <v>6</v>
      </c>
      <c r="K62" s="25" t="s">
        <v>7</v>
      </c>
      <c r="L62" s="17" t="e">
        <f>Teams!#REF!</f>
        <v>#REF!</v>
      </c>
      <c r="M62" s="31" t="s">
        <v>6</v>
      </c>
    </row>
    <row r="63" spans="1:13" ht="9.9499999999999993" customHeight="1" x14ac:dyDescent="0.2">
      <c r="A63" s="13"/>
      <c r="B63" s="14" t="e">
        <f>Round!#REF!</f>
        <v>#REF!</v>
      </c>
      <c r="C63" s="24"/>
      <c r="D63" s="24"/>
      <c r="E63" s="14" t="e">
        <f>Round!#REF!</f>
        <v>#REF!</v>
      </c>
      <c r="F63" s="30"/>
      <c r="H63" s="13"/>
      <c r="I63" s="14" t="e">
        <f>Round!#REF!</f>
        <v>#REF!</v>
      </c>
      <c r="J63" s="24"/>
      <c r="K63" s="24"/>
      <c r="L63" s="14" t="e">
        <f>Round!#REF!</f>
        <v>#REF!</v>
      </c>
      <c r="M63" s="30"/>
    </row>
    <row r="64" spans="1:13" ht="14.1" customHeight="1" x14ac:dyDescent="0.25">
      <c r="A64" s="15" t="s">
        <v>20</v>
      </c>
      <c r="B64" s="16" t="str">
        <f>Teams!$D$16</f>
        <v xml:space="preserve">  </v>
      </c>
      <c r="C64" s="25" t="s">
        <v>6</v>
      </c>
      <c r="D64" s="25" t="s">
        <v>7</v>
      </c>
      <c r="E64" s="17" t="str">
        <f>Teams!$D$15</f>
        <v xml:space="preserve"> </v>
      </c>
      <c r="F64" s="31" t="s">
        <v>6</v>
      </c>
      <c r="H64" s="15" t="s">
        <v>20</v>
      </c>
      <c r="I64" s="16" t="str">
        <f>Teams!$D$16</f>
        <v xml:space="preserve">  </v>
      </c>
      <c r="J64" s="25" t="s">
        <v>6</v>
      </c>
      <c r="K64" s="25" t="s">
        <v>7</v>
      </c>
      <c r="L64" s="17" t="str">
        <f>Teams!$D$15</f>
        <v xml:space="preserve"> </v>
      </c>
      <c r="M64" s="31" t="s">
        <v>6</v>
      </c>
    </row>
    <row r="65" spans="1:13" ht="9.9499999999999993" customHeight="1" x14ac:dyDescent="0.2">
      <c r="A65" s="13"/>
      <c r="B65" s="14" t="e">
        <f>Round!#REF!</f>
        <v>#REF!</v>
      </c>
      <c r="C65" s="24"/>
      <c r="D65" s="24"/>
      <c r="E65" s="14" t="e">
        <f>Round!#REF!</f>
        <v>#REF!</v>
      </c>
      <c r="F65" s="30"/>
      <c r="H65" s="13"/>
      <c r="I65" s="14" t="e">
        <f>Round!#REF!</f>
        <v>#REF!</v>
      </c>
      <c r="J65" s="24"/>
      <c r="K65" s="24"/>
      <c r="L65" s="14" t="e">
        <f>Round!#REF!</f>
        <v>#REF!</v>
      </c>
      <c r="M65" s="30"/>
    </row>
    <row r="66" spans="1:13" ht="14.1" customHeight="1" x14ac:dyDescent="0.25">
      <c r="A66" s="15" t="s">
        <v>21</v>
      </c>
      <c r="B66" s="16" t="str">
        <f>Teams!$D$13</f>
        <v xml:space="preserve"> </v>
      </c>
      <c r="C66" s="25" t="s">
        <v>6</v>
      </c>
      <c r="D66" s="25" t="s">
        <v>7</v>
      </c>
      <c r="E66" s="17" t="str">
        <f>Teams!$D$14</f>
        <v xml:space="preserve"> </v>
      </c>
      <c r="F66" s="31" t="s">
        <v>6</v>
      </c>
      <c r="H66" s="15" t="s">
        <v>21</v>
      </c>
      <c r="I66" s="16" t="str">
        <f>Teams!$D$13</f>
        <v xml:space="preserve"> </v>
      </c>
      <c r="J66" s="25" t="s">
        <v>6</v>
      </c>
      <c r="K66" s="25" t="s">
        <v>7</v>
      </c>
      <c r="L66" s="17" t="str">
        <f>Teams!$D$14</f>
        <v xml:space="preserve"> </v>
      </c>
      <c r="M66" s="31" t="s">
        <v>6</v>
      </c>
    </row>
    <row r="67" spans="1:13" ht="9.9499999999999993" customHeight="1" x14ac:dyDescent="0.2">
      <c r="A67" s="13"/>
      <c r="B67" s="14" t="e">
        <f>Round!#REF!</f>
        <v>#REF!</v>
      </c>
      <c r="C67" s="24"/>
      <c r="D67" s="24"/>
      <c r="E67" s="14" t="e">
        <f>Round!#REF!</f>
        <v>#REF!</v>
      </c>
      <c r="F67" s="30"/>
      <c r="H67" s="13"/>
      <c r="I67" s="14" t="e">
        <f>Round!#REF!</f>
        <v>#REF!</v>
      </c>
      <c r="J67" s="24"/>
      <c r="K67" s="24"/>
      <c r="L67" s="14" t="e">
        <f>Round!#REF!</f>
        <v>#REF!</v>
      </c>
      <c r="M67" s="30"/>
    </row>
    <row r="68" spans="1:13" x14ac:dyDescent="0.2">
      <c r="A68" s="5"/>
      <c r="B68" s="6"/>
      <c r="C68" s="27"/>
      <c r="D68" s="34"/>
      <c r="E68" s="19"/>
      <c r="F68" s="33"/>
      <c r="H68" s="5"/>
      <c r="I68" s="6"/>
      <c r="J68" s="27"/>
      <c r="K68" s="34"/>
      <c r="L68" s="19"/>
      <c r="M68" s="33"/>
    </row>
    <row r="69" spans="1:13" ht="15.75" x14ac:dyDescent="0.2">
      <c r="A69" s="319" t="str">
        <f>Round!$A$23</f>
        <v>JUDGE: Insert Judge Name</v>
      </c>
      <c r="B69" s="317"/>
      <c r="C69" s="317" t="str">
        <f>Round!$F$23</f>
        <v>RINGPARTY: Insert Team/Insert Team</v>
      </c>
      <c r="D69" s="317"/>
      <c r="E69" s="317"/>
      <c r="F69" s="318"/>
      <c r="H69" s="319" t="str">
        <f>Round!$A$23</f>
        <v>JUDGE: Insert Judge Name</v>
      </c>
      <c r="I69" s="317"/>
      <c r="J69" s="317" t="str">
        <f>Round!$F$23</f>
        <v>RINGPARTY: Insert Team/Insert Team</v>
      </c>
      <c r="K69" s="317"/>
      <c r="L69" s="317"/>
      <c r="M69" s="318"/>
    </row>
  </sheetData>
  <mergeCells count="8">
    <mergeCell ref="A69:B69"/>
    <mergeCell ref="C69:F69"/>
    <mergeCell ref="H69:I69"/>
    <mergeCell ref="J69:M69"/>
    <mergeCell ref="A34:B34"/>
    <mergeCell ref="C34:F34"/>
    <mergeCell ref="H34:I34"/>
    <mergeCell ref="J34:M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topLeftCell="A18" workbookViewId="0">
      <selection activeCell="E28" sqref="E28"/>
    </sheetView>
  </sheetViews>
  <sheetFormatPr defaultColWidth="8.85546875" defaultRowHeight="12.75" x14ac:dyDescent="0.2"/>
  <cols>
    <col min="2" max="2" width="30.7109375" customWidth="1"/>
    <col min="3" max="3" width="12.28515625" style="2" bestFit="1"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Teams!$E$4</f>
        <v>Insert Div Name</v>
      </c>
      <c r="B1" s="8"/>
      <c r="C1" s="22" t="str">
        <f>Teams!$E$8</f>
        <v>Insert Date</v>
      </c>
      <c r="D1" s="22"/>
      <c r="E1" s="8"/>
      <c r="F1" s="9" t="str">
        <f>Teams!$B$2</f>
        <v>5 Team Round Robin</v>
      </c>
      <c r="H1" s="7" t="str">
        <f xml:space="preserve"> Teams!$E$4</f>
        <v>Insert Div Name</v>
      </c>
      <c r="I1" s="8"/>
      <c r="J1" s="22" t="str">
        <f>Teams!$E$8</f>
        <v>Insert Date</v>
      </c>
      <c r="K1" s="22"/>
      <c r="L1" s="8"/>
      <c r="M1" s="9" t="str">
        <f>Teams!$B$2</f>
        <v>5 Team Round Robin</v>
      </c>
    </row>
    <row r="2" spans="1:13" ht="14.1" customHeight="1" x14ac:dyDescent="0.25">
      <c r="A2" s="10" t="s">
        <v>5</v>
      </c>
      <c r="B2" s="11" t="str">
        <f>Teams!$D$14</f>
        <v xml:space="preserve"> </v>
      </c>
      <c r="C2" s="23" t="s">
        <v>6</v>
      </c>
      <c r="D2" s="23" t="s">
        <v>7</v>
      </c>
      <c r="E2" s="12" t="str">
        <f>Teams!$D$15</f>
        <v xml:space="preserve"> </v>
      </c>
      <c r="F2" s="29" t="s">
        <v>6</v>
      </c>
      <c r="H2" s="10" t="s">
        <v>5</v>
      </c>
      <c r="I2" s="11" t="str">
        <f>Teams!$D$14</f>
        <v xml:space="preserve"> </v>
      </c>
      <c r="J2" s="23" t="s">
        <v>6</v>
      </c>
      <c r="K2" s="23" t="s">
        <v>7</v>
      </c>
      <c r="L2" s="12" t="str">
        <f>Teams!$D$15</f>
        <v xml:space="preserve"> </v>
      </c>
      <c r="M2" s="29" t="s">
        <v>6</v>
      </c>
    </row>
    <row r="3" spans="1:13" ht="9.9499999999999993" customHeight="1" x14ac:dyDescent="0.2">
      <c r="A3" s="13"/>
      <c r="B3" s="14" t="str">
        <f>Round!$C3</f>
        <v xml:space="preserve">Seed 5 () </v>
      </c>
      <c r="C3" s="24"/>
      <c r="D3" s="24"/>
      <c r="E3" s="14" t="str">
        <f>Round!$H3</f>
        <v xml:space="preserve">Seed 2 () </v>
      </c>
      <c r="F3" s="30"/>
      <c r="H3" s="13"/>
      <c r="I3" s="14" t="str">
        <f>Round!$C3</f>
        <v xml:space="preserve">Seed 5 () </v>
      </c>
      <c r="J3" s="24"/>
      <c r="K3" s="24"/>
      <c r="L3" s="14" t="str">
        <f>Round!$H3</f>
        <v xml:space="preserve">Seed 2 () </v>
      </c>
      <c r="M3" s="30"/>
    </row>
    <row r="4" spans="1:13" ht="14.1" customHeight="1" x14ac:dyDescent="0.25">
      <c r="A4" s="15" t="s">
        <v>8</v>
      </c>
      <c r="B4" s="16" t="e">
        <f>Teams!#REF!</f>
        <v>#REF!</v>
      </c>
      <c r="C4" s="25" t="s">
        <v>6</v>
      </c>
      <c r="D4" s="25" t="s">
        <v>7</v>
      </c>
      <c r="E4" s="17" t="str">
        <f>Teams!$D$13</f>
        <v xml:space="preserve"> </v>
      </c>
      <c r="F4" s="31" t="s">
        <v>6</v>
      </c>
      <c r="H4" s="15" t="s">
        <v>8</v>
      </c>
      <c r="I4" s="16" t="e">
        <f>Teams!#REF!</f>
        <v>#REF!</v>
      </c>
      <c r="J4" s="25" t="s">
        <v>6</v>
      </c>
      <c r="K4" s="25" t="s">
        <v>7</v>
      </c>
      <c r="L4" s="17" t="str">
        <f>Teams!$D$13</f>
        <v xml:space="preserve"> </v>
      </c>
      <c r="M4" s="31" t="s">
        <v>6</v>
      </c>
    </row>
    <row r="5" spans="1:13" ht="9.9499999999999993" customHeight="1" x14ac:dyDescent="0.2">
      <c r="A5" s="13"/>
      <c r="B5" s="14" t="str">
        <f>Round!$C5</f>
        <v xml:space="preserve">Seed 1 () </v>
      </c>
      <c r="C5" s="24"/>
      <c r="D5" s="24"/>
      <c r="E5" s="14" t="str">
        <f>Round!$H5</f>
        <v xml:space="preserve">Seed 4 () </v>
      </c>
      <c r="F5" s="30"/>
      <c r="H5" s="13"/>
      <c r="I5" s="14" t="str">
        <f>Round!$C5</f>
        <v xml:space="preserve">Seed 1 () </v>
      </c>
      <c r="J5" s="24"/>
      <c r="K5" s="24"/>
      <c r="L5" s="14" t="str">
        <f>Round!$H5</f>
        <v xml:space="preserve">Seed 4 () </v>
      </c>
      <c r="M5" s="30"/>
    </row>
    <row r="6" spans="1:13" ht="14.1" customHeight="1" x14ac:dyDescent="0.25">
      <c r="A6" s="15" t="s">
        <v>9</v>
      </c>
      <c r="B6" s="16" t="str">
        <f>Teams!$D$16</f>
        <v xml:space="preserve">  </v>
      </c>
      <c r="C6" s="25" t="s">
        <v>6</v>
      </c>
      <c r="D6" s="25" t="s">
        <v>7</v>
      </c>
      <c r="E6" s="17" t="str">
        <f>Teams!$D$17</f>
        <v xml:space="preserve"> </v>
      </c>
      <c r="F6" s="31" t="s">
        <v>6</v>
      </c>
      <c r="H6" s="15" t="s">
        <v>9</v>
      </c>
      <c r="I6" s="16" t="str">
        <f>Teams!$D$16</f>
        <v xml:space="preserve">  </v>
      </c>
      <c r="J6" s="25" t="s">
        <v>6</v>
      </c>
      <c r="K6" s="25" t="s">
        <v>7</v>
      </c>
      <c r="L6" s="17" t="str">
        <f>Teams!$D$17</f>
        <v xml:space="preserve"> </v>
      </c>
      <c r="M6" s="31" t="s">
        <v>6</v>
      </c>
    </row>
    <row r="7" spans="1:13" ht="9.9499999999999993" customHeight="1" x14ac:dyDescent="0.2">
      <c r="A7" s="13"/>
      <c r="B7" s="14" t="str">
        <f>Round!$C7</f>
        <v xml:space="preserve">Seed 3 () </v>
      </c>
      <c r="C7" s="24"/>
      <c r="D7" s="24"/>
      <c r="E7" s="14" t="str">
        <f>Round!$H7</f>
        <v xml:space="preserve">Seed 5 () </v>
      </c>
      <c r="F7" s="30"/>
      <c r="H7" s="13"/>
      <c r="I7" s="14" t="str">
        <f>Round!$C7</f>
        <v xml:space="preserve">Seed 3 () </v>
      </c>
      <c r="J7" s="24"/>
      <c r="K7" s="24"/>
      <c r="L7" s="14" t="str">
        <f>Round!$H7</f>
        <v xml:space="preserve">Seed 5 () </v>
      </c>
      <c r="M7" s="30"/>
    </row>
    <row r="8" spans="1:13" ht="14.1" customHeight="1" x14ac:dyDescent="0.25">
      <c r="A8" s="15" t="s">
        <v>10</v>
      </c>
      <c r="B8" s="16" t="str">
        <f>Teams!$D$15</f>
        <v xml:space="preserve"> </v>
      </c>
      <c r="C8" s="25" t="s">
        <v>6</v>
      </c>
      <c r="D8" s="25" t="s">
        <v>7</v>
      </c>
      <c r="E8" s="17" t="e">
        <f>Teams!#REF!</f>
        <v>#REF!</v>
      </c>
      <c r="F8" s="31" t="s">
        <v>6</v>
      </c>
      <c r="H8" s="15" t="s">
        <v>10</v>
      </c>
      <c r="I8" s="16" t="str">
        <f>Teams!$D$15</f>
        <v xml:space="preserve"> </v>
      </c>
      <c r="J8" s="25" t="s">
        <v>6</v>
      </c>
      <c r="K8" s="25" t="s">
        <v>7</v>
      </c>
      <c r="L8" s="17" t="e">
        <f>Teams!#REF!</f>
        <v>#REF!</v>
      </c>
      <c r="M8" s="31" t="s">
        <v>6</v>
      </c>
    </row>
    <row r="9" spans="1:13" ht="9.9499999999999993" customHeight="1" x14ac:dyDescent="0.2">
      <c r="A9" s="13"/>
      <c r="B9" s="14" t="str">
        <f>Round!$C9</f>
        <v xml:space="preserve">Seed 2 () </v>
      </c>
      <c r="C9" s="24"/>
      <c r="D9" s="24"/>
      <c r="E9" s="14" t="str">
        <f>Round!$H9</f>
        <v xml:space="preserve">Seed 4 () </v>
      </c>
      <c r="F9" s="30"/>
      <c r="H9" s="13"/>
      <c r="I9" s="14" t="str">
        <f>Round!$C9</f>
        <v xml:space="preserve">Seed 2 () </v>
      </c>
      <c r="J9" s="24"/>
      <c r="K9" s="24"/>
      <c r="L9" s="14" t="str">
        <f>Round!$H9</f>
        <v xml:space="preserve">Seed 4 () </v>
      </c>
      <c r="M9" s="30"/>
    </row>
    <row r="10" spans="1:13" ht="14.1" customHeight="1" x14ac:dyDescent="0.25">
      <c r="A10" s="15" t="s">
        <v>11</v>
      </c>
      <c r="B10" s="16" t="str">
        <f>Teams!$D$16</f>
        <v xml:space="preserve">  </v>
      </c>
      <c r="C10" s="25" t="s">
        <v>6</v>
      </c>
      <c r="D10" s="25" t="s">
        <v>7</v>
      </c>
      <c r="E10" s="17" t="str">
        <f>Teams!$D$14</f>
        <v xml:space="preserve"> </v>
      </c>
      <c r="F10" s="31" t="s">
        <v>6</v>
      </c>
      <c r="H10" s="15" t="s">
        <v>11</v>
      </c>
      <c r="I10" s="16" t="str">
        <f>Teams!$D$16</f>
        <v xml:space="preserve">  </v>
      </c>
      <c r="J10" s="25" t="s">
        <v>6</v>
      </c>
      <c r="K10" s="25" t="s">
        <v>7</v>
      </c>
      <c r="L10" s="17" t="str">
        <f>Teams!$D$14</f>
        <v xml:space="preserve"> </v>
      </c>
      <c r="M10" s="31" t="s">
        <v>6</v>
      </c>
    </row>
    <row r="11" spans="1:13" ht="9.9499999999999993" customHeight="1" x14ac:dyDescent="0.2">
      <c r="A11" s="13"/>
      <c r="B11" s="14" t="str">
        <f>Round!$C11</f>
        <v xml:space="preserve">Seed 1 () </v>
      </c>
      <c r="C11" s="24"/>
      <c r="D11" s="24"/>
      <c r="E11" s="14" t="str">
        <f>Round!$H11</f>
        <v xml:space="preserve">Seed 3 () </v>
      </c>
      <c r="F11" s="30"/>
      <c r="H11" s="13"/>
      <c r="I11" s="14" t="str">
        <f>Round!$C11</f>
        <v xml:space="preserve">Seed 1 () </v>
      </c>
      <c r="J11" s="24"/>
      <c r="K11" s="24"/>
      <c r="L11" s="14" t="str">
        <f>Round!$H11</f>
        <v xml:space="preserve">Seed 3 () </v>
      </c>
      <c r="M11" s="30"/>
    </row>
    <row r="12" spans="1:13" ht="14.1" customHeight="1" x14ac:dyDescent="0.25">
      <c r="A12" s="15" t="s">
        <v>12</v>
      </c>
      <c r="B12" s="16" t="str">
        <f>Teams!$D$17</f>
        <v xml:space="preserve"> </v>
      </c>
      <c r="C12" s="25" t="s">
        <v>6</v>
      </c>
      <c r="D12" s="25" t="s">
        <v>7</v>
      </c>
      <c r="E12" s="17" t="str">
        <f>Teams!$D$13</f>
        <v xml:space="preserve"> </v>
      </c>
      <c r="F12" s="31" t="s">
        <v>6</v>
      </c>
      <c r="H12" s="15" t="s">
        <v>12</v>
      </c>
      <c r="I12" s="16" t="str">
        <f>Teams!$D$17</f>
        <v xml:space="preserve"> </v>
      </c>
      <c r="J12" s="25" t="s">
        <v>6</v>
      </c>
      <c r="K12" s="25" t="s">
        <v>7</v>
      </c>
      <c r="L12" s="17" t="str">
        <f>Teams!$D$13</f>
        <v xml:space="preserve"> </v>
      </c>
      <c r="M12" s="31" t="s">
        <v>6</v>
      </c>
    </row>
    <row r="13" spans="1:13" ht="9.9499999999999993" customHeight="1" x14ac:dyDescent="0.2">
      <c r="A13" s="13"/>
      <c r="B13" s="14" t="str">
        <f>Round!$C14</f>
        <v xml:space="preserve">Seed 4 () </v>
      </c>
      <c r="C13" s="24"/>
      <c r="D13" s="24"/>
      <c r="E13" s="14" t="str">
        <f>Round!$H14</f>
        <v xml:space="preserve">Seed 5 () </v>
      </c>
      <c r="F13" s="30"/>
      <c r="H13" s="13"/>
      <c r="I13" s="14" t="str">
        <f>Round!$C14</f>
        <v xml:space="preserve">Seed 4 () </v>
      </c>
      <c r="J13" s="24"/>
      <c r="K13" s="24"/>
      <c r="L13" s="14" t="str">
        <f>Round!$H14</f>
        <v xml:space="preserve">Seed 5 () </v>
      </c>
      <c r="M13" s="30"/>
    </row>
    <row r="14" spans="1:13" ht="14.1" customHeight="1" x14ac:dyDescent="0.25">
      <c r="A14" s="15" t="s">
        <v>13</v>
      </c>
      <c r="B14" s="16" t="str">
        <f>Teams!$D$14</f>
        <v xml:space="preserve"> </v>
      </c>
      <c r="C14" s="25" t="s">
        <v>6</v>
      </c>
      <c r="D14" s="25" t="s">
        <v>7</v>
      </c>
      <c r="E14" s="17" t="e">
        <f>Teams!#REF!</f>
        <v>#REF!</v>
      </c>
      <c r="F14" s="31" t="s">
        <v>6</v>
      </c>
      <c r="H14" s="15" t="s">
        <v>13</v>
      </c>
      <c r="I14" s="16" t="str">
        <f>Teams!$D$14</f>
        <v xml:space="preserve"> </v>
      </c>
      <c r="J14" s="25" t="s">
        <v>6</v>
      </c>
      <c r="K14" s="25" t="s">
        <v>7</v>
      </c>
      <c r="L14" s="17" t="e">
        <f>Teams!#REF!</f>
        <v>#REF!</v>
      </c>
      <c r="M14" s="31" t="s">
        <v>6</v>
      </c>
    </row>
    <row r="15" spans="1:13" ht="9.9499999999999993" customHeight="1" x14ac:dyDescent="0.2">
      <c r="A15" s="13"/>
      <c r="B15" s="14" t="str">
        <f>Round!$C16</f>
        <v xml:space="preserve">Seed 2 () </v>
      </c>
      <c r="C15" s="24"/>
      <c r="D15" s="24"/>
      <c r="E15" s="14" t="str">
        <f>Round!$H16</f>
        <v xml:space="preserve">Seed 3 () </v>
      </c>
      <c r="F15" s="30"/>
      <c r="H15" s="13"/>
      <c r="I15" s="14" t="str">
        <f>Round!$C16</f>
        <v xml:space="preserve">Seed 2 () </v>
      </c>
      <c r="J15" s="24"/>
      <c r="K15" s="24"/>
      <c r="L15" s="14" t="str">
        <f>Round!$H16</f>
        <v xml:space="preserve">Seed 3 () </v>
      </c>
      <c r="M15" s="30"/>
    </row>
    <row r="16" spans="1:13" ht="14.1" customHeight="1" x14ac:dyDescent="0.25">
      <c r="A16" s="15" t="s">
        <v>14</v>
      </c>
      <c r="B16" s="16" t="str">
        <f>Teams!$D$13</f>
        <v xml:space="preserve"> </v>
      </c>
      <c r="C16" s="25" t="s">
        <v>6</v>
      </c>
      <c r="D16" s="25" t="s">
        <v>7</v>
      </c>
      <c r="E16" s="17" t="str">
        <f>Teams!$D$16</f>
        <v xml:space="preserve">  </v>
      </c>
      <c r="F16" s="31" t="s">
        <v>6</v>
      </c>
      <c r="H16" s="15" t="s">
        <v>14</v>
      </c>
      <c r="I16" s="16" t="str">
        <f>Teams!$D$13</f>
        <v xml:space="preserve"> </v>
      </c>
      <c r="J16" s="25" t="s">
        <v>6</v>
      </c>
      <c r="K16" s="25" t="s">
        <v>7</v>
      </c>
      <c r="L16" s="17" t="str">
        <f>Teams!$D$16</f>
        <v xml:space="preserve">  </v>
      </c>
      <c r="M16" s="31" t="s">
        <v>6</v>
      </c>
    </row>
    <row r="17" spans="1:13" ht="9.9499999999999993" customHeight="1" x14ac:dyDescent="0.2">
      <c r="A17" s="18"/>
      <c r="B17" s="14" t="str">
        <f>Round!$C18</f>
        <v xml:space="preserve">Seed 1 () </v>
      </c>
      <c r="C17" s="24"/>
      <c r="D17" s="24"/>
      <c r="E17" s="14" t="str">
        <f>Round!$H18</f>
        <v xml:space="preserve">Seed 5 () </v>
      </c>
      <c r="F17" s="30"/>
      <c r="H17" s="18"/>
      <c r="I17" s="14" t="str">
        <f>Round!$C18</f>
        <v xml:space="preserve">Seed 1 () </v>
      </c>
      <c r="J17" s="24"/>
      <c r="K17" s="24"/>
      <c r="L17" s="14" t="str">
        <f>Round!$H18</f>
        <v xml:space="preserve">Seed 5 () </v>
      </c>
      <c r="M17" s="30"/>
    </row>
    <row r="18" spans="1:13" ht="14.1" customHeight="1" x14ac:dyDescent="0.25">
      <c r="A18" s="15" t="s">
        <v>15</v>
      </c>
      <c r="B18" s="16" t="str">
        <f>Teams!$D$17</f>
        <v xml:space="preserve"> </v>
      </c>
      <c r="C18" s="25" t="s">
        <v>6</v>
      </c>
      <c r="D18" s="25" t="s">
        <v>7</v>
      </c>
      <c r="E18" s="17" t="str">
        <f>Teams!$D$15</f>
        <v xml:space="preserve"> </v>
      </c>
      <c r="F18" s="31" t="s">
        <v>6</v>
      </c>
      <c r="H18" s="15" t="s">
        <v>15</v>
      </c>
      <c r="I18" s="16" t="str">
        <f>Teams!$D$17</f>
        <v xml:space="preserve"> </v>
      </c>
      <c r="J18" s="25" t="s">
        <v>6</v>
      </c>
      <c r="K18" s="25" t="s">
        <v>7</v>
      </c>
      <c r="L18" s="17" t="str">
        <f>Teams!$D$15</f>
        <v xml:space="preserve"> </v>
      </c>
      <c r="M18" s="31" t="s">
        <v>6</v>
      </c>
    </row>
    <row r="19" spans="1:13" ht="9.9499999999999993" customHeight="1" x14ac:dyDescent="0.2">
      <c r="A19" s="13"/>
      <c r="B19" s="14" t="str">
        <f>Round!$C20</f>
        <v xml:space="preserve">Seed 3 () </v>
      </c>
      <c r="C19" s="24"/>
      <c r="D19" s="24"/>
      <c r="E19" s="14" t="str">
        <f>Round!$H20</f>
        <v xml:space="preserve">Seed 4 () </v>
      </c>
      <c r="F19" s="30"/>
      <c r="H19" s="13"/>
      <c r="I19" s="14" t="str">
        <f>Round!$C20</f>
        <v xml:space="preserve">Seed 3 () </v>
      </c>
      <c r="J19" s="24"/>
      <c r="K19" s="24"/>
      <c r="L19" s="14" t="str">
        <f>Round!$H20</f>
        <v xml:space="preserve">Seed 4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16</v>
      </c>
      <c r="B21" s="16" t="e">
        <f>Teams!#REF!</f>
        <v>#REF!</v>
      </c>
      <c r="C21" s="25" t="s">
        <v>6</v>
      </c>
      <c r="D21" s="25" t="s">
        <v>7</v>
      </c>
      <c r="E21" s="17" t="str">
        <f>Teams!$D$16</f>
        <v xml:space="preserve">  </v>
      </c>
      <c r="F21" s="31" t="s">
        <v>6</v>
      </c>
      <c r="H21" s="15" t="s">
        <v>16</v>
      </c>
      <c r="I21" s="16" t="e">
        <f>Teams!#REF!</f>
        <v>#REF!</v>
      </c>
      <c r="J21" s="25" t="s">
        <v>6</v>
      </c>
      <c r="K21" s="25" t="s">
        <v>7</v>
      </c>
      <c r="L21" s="17" t="str">
        <f>Teams!$D$16</f>
        <v xml:space="preserve">  </v>
      </c>
      <c r="M21" s="31" t="s">
        <v>6</v>
      </c>
    </row>
    <row r="22" spans="1:13" ht="9.9499999999999993" customHeight="1" x14ac:dyDescent="0.2">
      <c r="A22" s="13"/>
      <c r="B22" s="14" t="str">
        <f>Round!$C22</f>
        <v xml:space="preserve">Seed 1 () </v>
      </c>
      <c r="C22" s="24"/>
      <c r="D22" s="24"/>
      <c r="E22" s="14" t="str">
        <f>Round!$H22</f>
        <v xml:space="preserve">Seed 2 () </v>
      </c>
      <c r="F22" s="30"/>
      <c r="H22" s="13"/>
      <c r="I22" s="14" t="str">
        <f>Round!$C22</f>
        <v xml:space="preserve">Seed 1 () </v>
      </c>
      <c r="J22" s="24"/>
      <c r="K22" s="24"/>
      <c r="L22" s="14" t="str">
        <f>Round!$H22</f>
        <v xml:space="preserve">Seed 2 () </v>
      </c>
      <c r="M22" s="30"/>
    </row>
    <row r="23" spans="1:13" ht="14.1" customHeight="1" x14ac:dyDescent="0.25">
      <c r="A23" s="15" t="s">
        <v>17</v>
      </c>
      <c r="B23" s="16" t="str">
        <f>Teams!$D$14</f>
        <v xml:space="preserve"> </v>
      </c>
      <c r="C23" s="25" t="s">
        <v>6</v>
      </c>
      <c r="D23" s="25" t="s">
        <v>7</v>
      </c>
      <c r="E23" s="17" t="str">
        <f>Teams!$D$17</f>
        <v xml:space="preserve"> </v>
      </c>
      <c r="F23" s="31" t="s">
        <v>6</v>
      </c>
      <c r="H23" s="15" t="s">
        <v>17</v>
      </c>
      <c r="I23" s="16" t="str">
        <f>Teams!$D$14</f>
        <v xml:space="preserve"> </v>
      </c>
      <c r="J23" s="25" t="s">
        <v>6</v>
      </c>
      <c r="K23" s="25" t="s">
        <v>7</v>
      </c>
      <c r="L23" s="17" t="str">
        <f>Teams!$D$17</f>
        <v xml:space="preserve"> </v>
      </c>
      <c r="M23" s="31" t="s">
        <v>6</v>
      </c>
    </row>
    <row r="24" spans="1:13" ht="9.9499999999999993" customHeight="1" x14ac:dyDescent="0.2">
      <c r="A24" s="13"/>
      <c r="B24" s="14" t="e">
        <f>Round!#REF!</f>
        <v>#REF!</v>
      </c>
      <c r="C24" s="24"/>
      <c r="D24" s="24"/>
      <c r="E24" s="14" t="e">
        <f>Round!#REF!</f>
        <v>#REF!</v>
      </c>
      <c r="F24" s="30"/>
      <c r="H24" s="13"/>
      <c r="I24" s="14" t="e">
        <f>Round!#REF!</f>
        <v>#REF!</v>
      </c>
      <c r="J24" s="24"/>
      <c r="K24" s="24"/>
      <c r="L24" s="14" t="e">
        <f>Round!#REF!</f>
        <v>#REF!</v>
      </c>
      <c r="M24" s="30"/>
    </row>
    <row r="25" spans="1:13" ht="14.1" customHeight="1" x14ac:dyDescent="0.25">
      <c r="A25" s="15" t="s">
        <v>18</v>
      </c>
      <c r="B25" s="16" t="str">
        <f>Teams!$D$15</f>
        <v xml:space="preserve"> </v>
      </c>
      <c r="C25" s="25" t="s">
        <v>6</v>
      </c>
      <c r="D25" s="25" t="s">
        <v>7</v>
      </c>
      <c r="E25" s="17" t="str">
        <f>Teams!$D$13</f>
        <v xml:space="preserve"> </v>
      </c>
      <c r="F25" s="31" t="s">
        <v>6</v>
      </c>
      <c r="H25" s="15" t="s">
        <v>18</v>
      </c>
      <c r="I25" s="16" t="str">
        <f>Teams!$D$15</f>
        <v xml:space="preserve"> </v>
      </c>
      <c r="J25" s="25" t="s">
        <v>6</v>
      </c>
      <c r="K25" s="25" t="s">
        <v>7</v>
      </c>
      <c r="L25" s="17" t="str">
        <f>Teams!$D$13</f>
        <v xml:space="preserve"> </v>
      </c>
      <c r="M25" s="31" t="s">
        <v>6</v>
      </c>
    </row>
    <row r="26" spans="1:13" ht="9.9499999999999993" customHeight="1" x14ac:dyDescent="0.2">
      <c r="A26" s="13"/>
      <c r="B26" s="14" t="e">
        <f>Round!#REF!</f>
        <v>#REF!</v>
      </c>
      <c r="C26" s="24"/>
      <c r="D26" s="24"/>
      <c r="E26" s="14" t="e">
        <f>Round!#REF!</f>
        <v>#REF!</v>
      </c>
      <c r="F26" s="30"/>
      <c r="H26" s="13"/>
      <c r="I26" s="14" t="e">
        <f>Round!#REF!</f>
        <v>#REF!</v>
      </c>
      <c r="J26" s="24"/>
      <c r="K26" s="24"/>
      <c r="L26" s="14" t="e">
        <f>Round!#REF!</f>
        <v>#REF!</v>
      </c>
      <c r="M26" s="30"/>
    </row>
    <row r="27" spans="1:13" ht="14.1" customHeight="1" x14ac:dyDescent="0.25">
      <c r="A27" s="15" t="s">
        <v>19</v>
      </c>
      <c r="B27" s="16" t="str">
        <f>Teams!$D$17</f>
        <v xml:space="preserve"> </v>
      </c>
      <c r="C27" s="25" t="s">
        <v>6</v>
      </c>
      <c r="D27" s="25" t="s">
        <v>7</v>
      </c>
      <c r="E27" s="17" t="e">
        <f>Teams!#REF!</f>
        <v>#REF!</v>
      </c>
      <c r="F27" s="31" t="s">
        <v>6</v>
      </c>
      <c r="H27" s="15" t="s">
        <v>19</v>
      </c>
      <c r="I27" s="16" t="str">
        <f>Teams!$D$17</f>
        <v xml:space="preserve"> </v>
      </c>
      <c r="J27" s="25" t="s">
        <v>6</v>
      </c>
      <c r="K27" s="25" t="s">
        <v>7</v>
      </c>
      <c r="L27" s="17" t="e">
        <f>Teams!#REF!</f>
        <v>#REF!</v>
      </c>
      <c r="M27" s="31" t="s">
        <v>6</v>
      </c>
    </row>
    <row r="28" spans="1:13" ht="9.9499999999999993" customHeight="1" x14ac:dyDescent="0.2">
      <c r="A28" s="13"/>
      <c r="B28" s="14" t="e">
        <f>Round!#REF!</f>
        <v>#REF!</v>
      </c>
      <c r="C28" s="24"/>
      <c r="D28" s="24"/>
      <c r="E28" s="14" t="e">
        <f>Round!#REF!</f>
        <v>#REF!</v>
      </c>
      <c r="F28" s="30"/>
      <c r="H28" s="13"/>
      <c r="I28" s="14" t="e">
        <f>Round!#REF!</f>
        <v>#REF!</v>
      </c>
      <c r="J28" s="24"/>
      <c r="K28" s="24"/>
      <c r="L28" s="14" t="e">
        <f>Round!#REF!</f>
        <v>#REF!</v>
      </c>
      <c r="M28" s="30"/>
    </row>
    <row r="29" spans="1:13" ht="14.1" customHeight="1" x14ac:dyDescent="0.25">
      <c r="A29" s="15" t="s">
        <v>20</v>
      </c>
      <c r="B29" s="16" t="str">
        <f>Teams!$D$16</f>
        <v xml:space="preserve">  </v>
      </c>
      <c r="C29" s="25" t="s">
        <v>6</v>
      </c>
      <c r="D29" s="25" t="s">
        <v>7</v>
      </c>
      <c r="E29" s="17" t="str">
        <f>Teams!$D$15</f>
        <v xml:space="preserve"> </v>
      </c>
      <c r="F29" s="31" t="s">
        <v>6</v>
      </c>
      <c r="H29" s="15" t="s">
        <v>20</v>
      </c>
      <c r="I29" s="16" t="str">
        <f>Teams!$D$16</f>
        <v xml:space="preserve">  </v>
      </c>
      <c r="J29" s="25" t="s">
        <v>6</v>
      </c>
      <c r="K29" s="25" t="s">
        <v>7</v>
      </c>
      <c r="L29" s="17" t="str">
        <f>Teams!$D$15</f>
        <v xml:space="preserve"> </v>
      </c>
      <c r="M29" s="31" t="s">
        <v>6</v>
      </c>
    </row>
    <row r="30" spans="1:13" ht="9.9499999999999993" customHeight="1" x14ac:dyDescent="0.2">
      <c r="A30" s="13"/>
      <c r="B30" s="14" t="e">
        <f>Round!#REF!</f>
        <v>#REF!</v>
      </c>
      <c r="C30" s="24"/>
      <c r="D30" s="24"/>
      <c r="E30" s="14" t="e">
        <f>Round!#REF!</f>
        <v>#REF!</v>
      </c>
      <c r="F30" s="30"/>
      <c r="H30" s="13"/>
      <c r="I30" s="14" t="e">
        <f>Round!#REF!</f>
        <v>#REF!</v>
      </c>
      <c r="J30" s="24"/>
      <c r="K30" s="24"/>
      <c r="L30" s="14" t="e">
        <f>Round!#REF!</f>
        <v>#REF!</v>
      </c>
      <c r="M30" s="30"/>
    </row>
    <row r="31" spans="1:13" ht="14.1" customHeight="1" x14ac:dyDescent="0.25">
      <c r="A31" s="15" t="s">
        <v>21</v>
      </c>
      <c r="B31" s="16" t="str">
        <f>Teams!$D$13</f>
        <v xml:space="preserve"> </v>
      </c>
      <c r="C31" s="25" t="s">
        <v>6</v>
      </c>
      <c r="D31" s="25" t="s">
        <v>7</v>
      </c>
      <c r="E31" s="17" t="str">
        <f>Teams!$D$14</f>
        <v xml:space="preserve"> </v>
      </c>
      <c r="F31" s="31" t="s">
        <v>6</v>
      </c>
      <c r="H31" s="15" t="s">
        <v>21</v>
      </c>
      <c r="I31" s="16" t="str">
        <f>Teams!$D$13</f>
        <v xml:space="preserve"> </v>
      </c>
      <c r="J31" s="25" t="s">
        <v>6</v>
      </c>
      <c r="K31" s="25" t="s">
        <v>7</v>
      </c>
      <c r="L31" s="17" t="str">
        <f>Teams!$D$14</f>
        <v xml:space="preserve"> </v>
      </c>
      <c r="M31" s="31" t="s">
        <v>6</v>
      </c>
    </row>
    <row r="32" spans="1:13" ht="9.9499999999999993" customHeight="1" x14ac:dyDescent="0.2">
      <c r="A32" s="13"/>
      <c r="B32" s="14" t="e">
        <f>Round!#REF!</f>
        <v>#REF!</v>
      </c>
      <c r="C32" s="24"/>
      <c r="D32" s="24"/>
      <c r="E32" s="14" t="e">
        <f>Round!#REF!</f>
        <v>#REF!</v>
      </c>
      <c r="F32" s="30"/>
      <c r="H32" s="13"/>
      <c r="I32" s="14" t="e">
        <f>Round!#REF!</f>
        <v>#REF!</v>
      </c>
      <c r="J32" s="24"/>
      <c r="K32" s="24"/>
      <c r="L32" s="14" t="e">
        <f>Round!#REF!</f>
        <v>#REF!</v>
      </c>
      <c r="M32" s="30"/>
    </row>
    <row r="33" spans="1:20" x14ac:dyDescent="0.2">
      <c r="A33" s="5"/>
      <c r="B33" s="6"/>
      <c r="C33" s="27"/>
      <c r="D33" s="34"/>
      <c r="E33" s="19"/>
      <c r="F33" s="33"/>
      <c r="H33" s="5"/>
      <c r="I33" s="6"/>
      <c r="J33" s="27"/>
      <c r="K33" s="34"/>
      <c r="L33" s="19"/>
      <c r="M33" s="33"/>
    </row>
    <row r="34" spans="1:20" ht="15.75" x14ac:dyDescent="0.2">
      <c r="A34" s="319" t="str">
        <f>Round!$A$23</f>
        <v>JUDGE: Insert Judge Name</v>
      </c>
      <c r="B34" s="317"/>
      <c r="C34" s="317" t="str">
        <f>Round!$F$23</f>
        <v>RINGPARTY: Insert Team/Insert Team</v>
      </c>
      <c r="D34" s="317"/>
      <c r="E34" s="317"/>
      <c r="F34" s="318"/>
      <c r="H34" s="319" t="str">
        <f>Round!$A$23</f>
        <v>JUDGE: Insert Judge Name</v>
      </c>
      <c r="I34" s="317"/>
      <c r="J34" s="317" t="str">
        <f>Round!$F$23</f>
        <v>RINGPARTY: Insert Team/Insert Team</v>
      </c>
      <c r="K34" s="317"/>
      <c r="L34" s="317"/>
      <c r="M34" s="318"/>
    </row>
    <row r="35" spans="1:20" s="1" customFormat="1" ht="46.5" customHeight="1" x14ac:dyDescent="0.25">
      <c r="B35" s="4"/>
      <c r="C35" s="28"/>
      <c r="D35" s="28"/>
      <c r="E35" s="3"/>
      <c r="F35" s="28"/>
      <c r="J35" s="28"/>
      <c r="K35" s="28"/>
      <c r="M35" s="28"/>
      <c r="Q35" s="28"/>
      <c r="R35" s="28"/>
      <c r="T35" s="28"/>
    </row>
    <row r="36" spans="1:20" ht="19.5" x14ac:dyDescent="0.3">
      <c r="A36" s="7" t="str">
        <f>Teams!$E$4</f>
        <v>Insert Div Name</v>
      </c>
      <c r="B36" s="8"/>
      <c r="C36" s="22" t="str">
        <f>Teams!$E$8</f>
        <v>Insert Date</v>
      </c>
      <c r="D36" s="22"/>
      <c r="E36" s="8"/>
      <c r="F36" s="9" t="str">
        <f>Teams!$B$2</f>
        <v>5 Team Round Robin</v>
      </c>
      <c r="H36" s="7" t="str">
        <f>Teams!$E$4</f>
        <v>Insert Div Name</v>
      </c>
      <c r="I36" s="8"/>
      <c r="J36" s="22" t="str">
        <f>Teams!$E$8</f>
        <v>Insert Date</v>
      </c>
      <c r="K36" s="22"/>
      <c r="L36" s="8"/>
      <c r="M36" s="9" t="str">
        <f>Teams!$B$2</f>
        <v>5 Team Round Robin</v>
      </c>
    </row>
    <row r="37" spans="1:20" ht="14.1" customHeight="1" x14ac:dyDescent="0.25">
      <c r="A37" s="10" t="s">
        <v>5</v>
      </c>
      <c r="B37" s="11" t="str">
        <f>Teams!$D$14</f>
        <v xml:space="preserve"> </v>
      </c>
      <c r="C37" s="23" t="s">
        <v>6</v>
      </c>
      <c r="D37" s="23" t="s">
        <v>7</v>
      </c>
      <c r="E37" s="12" t="str">
        <f>Teams!$D$15</f>
        <v xml:space="preserve"> </v>
      </c>
      <c r="F37" s="29" t="s">
        <v>6</v>
      </c>
      <c r="H37" s="10" t="s">
        <v>5</v>
      </c>
      <c r="I37" s="11" t="str">
        <f>Teams!$D$14</f>
        <v xml:space="preserve"> </v>
      </c>
      <c r="J37" s="23" t="s">
        <v>6</v>
      </c>
      <c r="K37" s="23" t="s">
        <v>7</v>
      </c>
      <c r="L37" s="12" t="str">
        <f>Teams!$D$15</f>
        <v xml:space="preserve"> </v>
      </c>
      <c r="M37" s="29" t="s">
        <v>6</v>
      </c>
    </row>
    <row r="38" spans="1:20" ht="9.9499999999999993" customHeight="1" x14ac:dyDescent="0.2">
      <c r="A38" s="13"/>
      <c r="B38" s="14" t="str">
        <f>Round!$C3</f>
        <v xml:space="preserve">Seed 5 () </v>
      </c>
      <c r="C38" s="24"/>
      <c r="D38" s="24"/>
      <c r="E38" s="14" t="str">
        <f>Round!$H3</f>
        <v xml:space="preserve">Seed 2 () </v>
      </c>
      <c r="F38" s="30"/>
      <c r="H38" s="13"/>
      <c r="I38" s="14" t="str">
        <f>Round!$C3</f>
        <v xml:space="preserve">Seed 5 () </v>
      </c>
      <c r="J38" s="24"/>
      <c r="K38" s="24"/>
      <c r="L38" s="14" t="str">
        <f>Round!$H3</f>
        <v xml:space="preserve">Seed 2 () </v>
      </c>
      <c r="M38" s="30"/>
    </row>
    <row r="39" spans="1:20" ht="14.1" customHeight="1" x14ac:dyDescent="0.25">
      <c r="A39" s="15" t="s">
        <v>8</v>
      </c>
      <c r="B39" s="16" t="e">
        <f>Teams!#REF!</f>
        <v>#REF!</v>
      </c>
      <c r="C39" s="25" t="s">
        <v>6</v>
      </c>
      <c r="D39" s="25" t="s">
        <v>7</v>
      </c>
      <c r="E39" s="17" t="str">
        <f>Teams!$D$13</f>
        <v xml:space="preserve"> </v>
      </c>
      <c r="F39" s="31" t="s">
        <v>6</v>
      </c>
      <c r="H39" s="15" t="s">
        <v>8</v>
      </c>
      <c r="I39" s="16" t="e">
        <f>Teams!#REF!</f>
        <v>#REF!</v>
      </c>
      <c r="J39" s="25" t="s">
        <v>6</v>
      </c>
      <c r="K39" s="25" t="s">
        <v>7</v>
      </c>
      <c r="L39" s="17" t="str">
        <f>Teams!$D$13</f>
        <v xml:space="preserve"> </v>
      </c>
      <c r="M39" s="31" t="s">
        <v>6</v>
      </c>
    </row>
    <row r="40" spans="1:20" ht="9.9499999999999993" customHeight="1" x14ac:dyDescent="0.2">
      <c r="A40" s="13"/>
      <c r="B40" s="14" t="str">
        <f>Round!$C5</f>
        <v xml:space="preserve">Seed 1 () </v>
      </c>
      <c r="C40" s="24"/>
      <c r="D40" s="24"/>
      <c r="E40" s="14" t="str">
        <f>Round!$H5</f>
        <v xml:space="preserve">Seed 4 () </v>
      </c>
      <c r="F40" s="30"/>
      <c r="H40" s="13"/>
      <c r="I40" s="14" t="str">
        <f>Round!$C5</f>
        <v xml:space="preserve">Seed 1 () </v>
      </c>
      <c r="J40" s="24"/>
      <c r="K40" s="24"/>
      <c r="L40" s="14" t="str">
        <f>Round!$H5</f>
        <v xml:space="preserve">Seed 4 () </v>
      </c>
      <c r="M40" s="30"/>
    </row>
    <row r="41" spans="1:20" ht="14.1" customHeight="1" x14ac:dyDescent="0.25">
      <c r="A41" s="15" t="s">
        <v>9</v>
      </c>
      <c r="B41" s="16" t="str">
        <f>Teams!$D$16</f>
        <v xml:space="preserve">  </v>
      </c>
      <c r="C41" s="25" t="s">
        <v>6</v>
      </c>
      <c r="D41" s="25" t="s">
        <v>7</v>
      </c>
      <c r="E41" s="17" t="str">
        <f>Teams!$D$17</f>
        <v xml:space="preserve"> </v>
      </c>
      <c r="F41" s="31" t="s">
        <v>6</v>
      </c>
      <c r="H41" s="15" t="s">
        <v>9</v>
      </c>
      <c r="I41" s="16" t="str">
        <f>Teams!$D$16</f>
        <v xml:space="preserve">  </v>
      </c>
      <c r="J41" s="25" t="s">
        <v>6</v>
      </c>
      <c r="K41" s="25" t="s">
        <v>7</v>
      </c>
      <c r="L41" s="17" t="str">
        <f>Teams!$D$17</f>
        <v xml:space="preserve"> </v>
      </c>
      <c r="M41" s="31" t="s">
        <v>6</v>
      </c>
    </row>
    <row r="42" spans="1:20" ht="9.9499999999999993" customHeight="1" x14ac:dyDescent="0.2">
      <c r="A42" s="13"/>
      <c r="B42" s="14" t="str">
        <f>Round!$C7</f>
        <v xml:space="preserve">Seed 3 () </v>
      </c>
      <c r="C42" s="24"/>
      <c r="D42" s="24"/>
      <c r="E42" s="14" t="str">
        <f>Round!$H7</f>
        <v xml:space="preserve">Seed 5 () </v>
      </c>
      <c r="F42" s="30"/>
      <c r="H42" s="13"/>
      <c r="I42" s="14" t="str">
        <f>Round!$C7</f>
        <v xml:space="preserve">Seed 3 () </v>
      </c>
      <c r="J42" s="24"/>
      <c r="K42" s="24"/>
      <c r="L42" s="14" t="str">
        <f>Round!$H7</f>
        <v xml:space="preserve">Seed 5 () </v>
      </c>
      <c r="M42" s="30"/>
    </row>
    <row r="43" spans="1:20" ht="14.1" customHeight="1" x14ac:dyDescent="0.25">
      <c r="A43" s="15" t="s">
        <v>10</v>
      </c>
      <c r="B43" s="16" t="str">
        <f>Teams!$D$15</f>
        <v xml:space="preserve"> </v>
      </c>
      <c r="C43" s="25" t="s">
        <v>6</v>
      </c>
      <c r="D43" s="25" t="s">
        <v>7</v>
      </c>
      <c r="E43" s="17" t="e">
        <f>Teams!#REF!</f>
        <v>#REF!</v>
      </c>
      <c r="F43" s="31" t="s">
        <v>6</v>
      </c>
      <c r="H43" s="15" t="s">
        <v>10</v>
      </c>
      <c r="I43" s="16" t="str">
        <f>Teams!$D$15</f>
        <v xml:space="preserve"> </v>
      </c>
      <c r="J43" s="25" t="s">
        <v>6</v>
      </c>
      <c r="K43" s="25" t="s">
        <v>7</v>
      </c>
      <c r="L43" s="17" t="e">
        <f>Teams!#REF!</f>
        <v>#REF!</v>
      </c>
      <c r="M43" s="31" t="s">
        <v>6</v>
      </c>
    </row>
    <row r="44" spans="1:20" ht="9.9499999999999993" customHeight="1" x14ac:dyDescent="0.2">
      <c r="A44" s="13"/>
      <c r="B44" s="14" t="str">
        <f>Round!$C9</f>
        <v xml:space="preserve">Seed 2 () </v>
      </c>
      <c r="C44" s="24"/>
      <c r="D44" s="24"/>
      <c r="E44" s="14" t="str">
        <f>Round!$H9</f>
        <v xml:space="preserve">Seed 4 () </v>
      </c>
      <c r="F44" s="30"/>
      <c r="H44" s="13"/>
      <c r="I44" s="14" t="str">
        <f>Round!$C9</f>
        <v xml:space="preserve">Seed 2 () </v>
      </c>
      <c r="J44" s="24"/>
      <c r="K44" s="24"/>
      <c r="L44" s="14" t="str">
        <f>Round!$H9</f>
        <v xml:space="preserve">Seed 4 () </v>
      </c>
      <c r="M44" s="30"/>
    </row>
    <row r="45" spans="1:20" ht="14.1" customHeight="1" x14ac:dyDescent="0.25">
      <c r="A45" s="15" t="s">
        <v>11</v>
      </c>
      <c r="B45" s="16" t="str">
        <f>Teams!$D$16</f>
        <v xml:space="preserve">  </v>
      </c>
      <c r="C45" s="25" t="s">
        <v>6</v>
      </c>
      <c r="D45" s="25" t="s">
        <v>7</v>
      </c>
      <c r="E45" s="17" t="str">
        <f>Teams!$D$14</f>
        <v xml:space="preserve"> </v>
      </c>
      <c r="F45" s="31" t="s">
        <v>6</v>
      </c>
      <c r="H45" s="15" t="s">
        <v>11</v>
      </c>
      <c r="I45" s="16" t="str">
        <f>Teams!$D$16</f>
        <v xml:space="preserve">  </v>
      </c>
      <c r="J45" s="25" t="s">
        <v>6</v>
      </c>
      <c r="K45" s="25" t="s">
        <v>7</v>
      </c>
      <c r="L45" s="17" t="str">
        <f>Teams!$D$14</f>
        <v xml:space="preserve"> </v>
      </c>
      <c r="M45" s="31" t="s">
        <v>6</v>
      </c>
    </row>
    <row r="46" spans="1:20" ht="9.9499999999999993" customHeight="1" x14ac:dyDescent="0.2">
      <c r="A46" s="13"/>
      <c r="B46" s="14" t="str">
        <f>Round!$C11</f>
        <v xml:space="preserve">Seed 1 () </v>
      </c>
      <c r="C46" s="24"/>
      <c r="D46" s="24"/>
      <c r="E46" s="14" t="str">
        <f>Round!$H11</f>
        <v xml:space="preserve">Seed 3 () </v>
      </c>
      <c r="F46" s="30"/>
      <c r="H46" s="13"/>
      <c r="I46" s="14" t="str">
        <f>Round!$C11</f>
        <v xml:space="preserve">Seed 1 () </v>
      </c>
      <c r="J46" s="24"/>
      <c r="K46" s="24"/>
      <c r="L46" s="14" t="str">
        <f>Round!$H11</f>
        <v xml:space="preserve">Seed 3 () </v>
      </c>
      <c r="M46" s="30"/>
    </row>
    <row r="47" spans="1:20" ht="14.1" customHeight="1" x14ac:dyDescent="0.25">
      <c r="A47" s="15" t="s">
        <v>12</v>
      </c>
      <c r="B47" s="16" t="str">
        <f>Teams!$D$17</f>
        <v xml:space="preserve"> </v>
      </c>
      <c r="C47" s="25" t="s">
        <v>6</v>
      </c>
      <c r="D47" s="25" t="s">
        <v>7</v>
      </c>
      <c r="E47" s="17" t="str">
        <f>Teams!$D$13</f>
        <v xml:space="preserve"> </v>
      </c>
      <c r="F47" s="31" t="s">
        <v>6</v>
      </c>
      <c r="H47" s="15" t="s">
        <v>12</v>
      </c>
      <c r="I47" s="16" t="str">
        <f>Teams!$D$17</f>
        <v xml:space="preserve"> </v>
      </c>
      <c r="J47" s="25" t="s">
        <v>6</v>
      </c>
      <c r="K47" s="25" t="s">
        <v>7</v>
      </c>
      <c r="L47" s="17" t="str">
        <f>Teams!$D$13</f>
        <v xml:space="preserve"> </v>
      </c>
      <c r="M47" s="31" t="s">
        <v>6</v>
      </c>
    </row>
    <row r="48" spans="1:20" ht="9.9499999999999993" customHeight="1" x14ac:dyDescent="0.2">
      <c r="A48" s="13"/>
      <c r="B48" s="14" t="str">
        <f>Round!$C14</f>
        <v xml:space="preserve">Seed 4 () </v>
      </c>
      <c r="C48" s="24"/>
      <c r="D48" s="24"/>
      <c r="E48" s="14" t="str">
        <f>Round!$H14</f>
        <v xml:space="preserve">Seed 5 () </v>
      </c>
      <c r="F48" s="30"/>
      <c r="H48" s="13"/>
      <c r="I48" s="14" t="str">
        <f>Round!$C14</f>
        <v xml:space="preserve">Seed 4 () </v>
      </c>
      <c r="J48" s="24"/>
      <c r="K48" s="24"/>
      <c r="L48" s="14" t="str">
        <f>Round!$H14</f>
        <v xml:space="preserve">Seed 5 () </v>
      </c>
      <c r="M48" s="30"/>
    </row>
    <row r="49" spans="1:13" ht="14.1" customHeight="1" x14ac:dyDescent="0.25">
      <c r="A49" s="15" t="s">
        <v>13</v>
      </c>
      <c r="B49" s="16" t="str">
        <f>Teams!$D$14</f>
        <v xml:space="preserve"> </v>
      </c>
      <c r="C49" s="25" t="s">
        <v>6</v>
      </c>
      <c r="D49" s="25" t="s">
        <v>7</v>
      </c>
      <c r="E49" s="17" t="e">
        <f>Teams!#REF!</f>
        <v>#REF!</v>
      </c>
      <c r="F49" s="31" t="s">
        <v>6</v>
      </c>
      <c r="H49" s="15" t="s">
        <v>13</v>
      </c>
      <c r="I49" s="16" t="str">
        <f>Teams!$D$14</f>
        <v xml:space="preserve"> </v>
      </c>
      <c r="J49" s="25" t="s">
        <v>6</v>
      </c>
      <c r="K49" s="25" t="s">
        <v>7</v>
      </c>
      <c r="L49" s="17" t="e">
        <f>Teams!#REF!</f>
        <v>#REF!</v>
      </c>
      <c r="M49" s="31" t="s">
        <v>6</v>
      </c>
    </row>
    <row r="50" spans="1:13" ht="9.9499999999999993" customHeight="1" x14ac:dyDescent="0.2">
      <c r="A50" s="13"/>
      <c r="B50" s="14" t="str">
        <f>Round!$C16</f>
        <v xml:space="preserve">Seed 2 () </v>
      </c>
      <c r="C50" s="24"/>
      <c r="D50" s="24"/>
      <c r="E50" s="14" t="str">
        <f>Round!$H16</f>
        <v xml:space="preserve">Seed 3 () </v>
      </c>
      <c r="F50" s="30"/>
      <c r="H50" s="13"/>
      <c r="I50" s="14" t="str">
        <f>Round!$C16</f>
        <v xml:space="preserve">Seed 2 () </v>
      </c>
      <c r="J50" s="24"/>
      <c r="K50" s="24"/>
      <c r="L50" s="14" t="str">
        <f>Round!$H16</f>
        <v xml:space="preserve">Seed 3 () </v>
      </c>
      <c r="M50" s="30"/>
    </row>
    <row r="51" spans="1:13" ht="14.1" customHeight="1" x14ac:dyDescent="0.25">
      <c r="A51" s="15" t="s">
        <v>14</v>
      </c>
      <c r="B51" s="16" t="str">
        <f>Teams!$D$13</f>
        <v xml:space="preserve"> </v>
      </c>
      <c r="C51" s="25" t="s">
        <v>6</v>
      </c>
      <c r="D51" s="25" t="s">
        <v>7</v>
      </c>
      <c r="E51" s="17" t="str">
        <f>Teams!$D$16</f>
        <v xml:space="preserve">  </v>
      </c>
      <c r="F51" s="31" t="s">
        <v>6</v>
      </c>
      <c r="H51" s="15" t="s">
        <v>14</v>
      </c>
      <c r="I51" s="16" t="str">
        <f>Teams!$D$13</f>
        <v xml:space="preserve"> </v>
      </c>
      <c r="J51" s="25" t="s">
        <v>6</v>
      </c>
      <c r="K51" s="25" t="s">
        <v>7</v>
      </c>
      <c r="L51" s="17" t="str">
        <f>Teams!$D$16</f>
        <v xml:space="preserve">  </v>
      </c>
      <c r="M51" s="31" t="s">
        <v>6</v>
      </c>
    </row>
    <row r="52" spans="1:13" ht="9.9499999999999993" customHeight="1" x14ac:dyDescent="0.2">
      <c r="A52" s="18"/>
      <c r="B52" s="14" t="str">
        <f>Round!$C18</f>
        <v xml:space="preserve">Seed 1 () </v>
      </c>
      <c r="C52" s="24"/>
      <c r="D52" s="24"/>
      <c r="E52" s="14" t="str">
        <f>Round!$H18</f>
        <v xml:space="preserve">Seed 5 () </v>
      </c>
      <c r="F52" s="30"/>
      <c r="H52" s="18"/>
      <c r="I52" s="14" t="str">
        <f>Round!$C18</f>
        <v xml:space="preserve">Seed 1 () </v>
      </c>
      <c r="J52" s="24"/>
      <c r="K52" s="24"/>
      <c r="L52" s="14" t="str">
        <f>Round!$H18</f>
        <v xml:space="preserve">Seed 5 () </v>
      </c>
      <c r="M52" s="30"/>
    </row>
    <row r="53" spans="1:13" ht="14.1" customHeight="1" x14ac:dyDescent="0.25">
      <c r="A53" s="15" t="s">
        <v>15</v>
      </c>
      <c r="B53" s="16" t="str">
        <f>Teams!$D$17</f>
        <v xml:space="preserve"> </v>
      </c>
      <c r="C53" s="25" t="s">
        <v>6</v>
      </c>
      <c r="D53" s="25" t="s">
        <v>7</v>
      </c>
      <c r="E53" s="17" t="str">
        <f>Teams!$D$15</f>
        <v xml:space="preserve"> </v>
      </c>
      <c r="F53" s="31" t="s">
        <v>6</v>
      </c>
      <c r="H53" s="15" t="s">
        <v>15</v>
      </c>
      <c r="I53" s="16" t="str">
        <f>Teams!$D$17</f>
        <v xml:space="preserve"> </v>
      </c>
      <c r="J53" s="25" t="s">
        <v>6</v>
      </c>
      <c r="K53" s="25" t="s">
        <v>7</v>
      </c>
      <c r="L53" s="17" t="str">
        <f>Teams!$D$15</f>
        <v xml:space="preserve"> </v>
      </c>
      <c r="M53" s="31" t="s">
        <v>6</v>
      </c>
    </row>
    <row r="54" spans="1:13" ht="9.9499999999999993" customHeight="1" x14ac:dyDescent="0.2">
      <c r="A54" s="13"/>
      <c r="B54" s="14" t="str">
        <f>Round!$C20</f>
        <v xml:space="preserve">Seed 3 () </v>
      </c>
      <c r="C54" s="24"/>
      <c r="D54" s="24"/>
      <c r="E54" s="14" t="str">
        <f>Round!$H20</f>
        <v xml:space="preserve">Seed 4 () </v>
      </c>
      <c r="F54" s="30"/>
      <c r="H54" s="13"/>
      <c r="I54" s="14" t="str">
        <f>Round!$C20</f>
        <v xml:space="preserve">Seed 3 () </v>
      </c>
      <c r="J54" s="24"/>
      <c r="K54" s="24"/>
      <c r="L54" s="14" t="str">
        <f>Round!$H20</f>
        <v xml:space="preserve">Seed 4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16</v>
      </c>
      <c r="B56" s="16" t="e">
        <f>Teams!#REF!</f>
        <v>#REF!</v>
      </c>
      <c r="C56" s="25" t="s">
        <v>6</v>
      </c>
      <c r="D56" s="25" t="s">
        <v>7</v>
      </c>
      <c r="E56" s="17" t="str">
        <f>Teams!$D$16</f>
        <v xml:space="preserve">  </v>
      </c>
      <c r="F56" s="31" t="s">
        <v>6</v>
      </c>
      <c r="H56" s="15" t="s">
        <v>16</v>
      </c>
      <c r="I56" s="16" t="e">
        <f>Teams!#REF!</f>
        <v>#REF!</v>
      </c>
      <c r="J56" s="25" t="s">
        <v>6</v>
      </c>
      <c r="K56" s="25" t="s">
        <v>7</v>
      </c>
      <c r="L56" s="17" t="str">
        <f>Teams!$D$16</f>
        <v xml:space="preserve">  </v>
      </c>
      <c r="M56" s="31" t="s">
        <v>6</v>
      </c>
    </row>
    <row r="57" spans="1:13" ht="9.9499999999999993" customHeight="1" x14ac:dyDescent="0.2">
      <c r="A57" s="13"/>
      <c r="B57" s="14" t="str">
        <f>Round!$C22</f>
        <v xml:space="preserve">Seed 1 () </v>
      </c>
      <c r="C57" s="24"/>
      <c r="D57" s="24"/>
      <c r="E57" s="14" t="str">
        <f>Round!$H22</f>
        <v xml:space="preserve">Seed 2 () </v>
      </c>
      <c r="F57" s="30"/>
      <c r="H57" s="13"/>
      <c r="I57" s="14" t="str">
        <f>Round!$C22</f>
        <v xml:space="preserve">Seed 1 () </v>
      </c>
      <c r="J57" s="24"/>
      <c r="K57" s="24"/>
      <c r="L57" s="14" t="str">
        <f>Round!$H22</f>
        <v xml:space="preserve">Seed 2 () </v>
      </c>
      <c r="M57" s="30"/>
    </row>
    <row r="58" spans="1:13" ht="14.1" customHeight="1" x14ac:dyDescent="0.25">
      <c r="A58" s="15" t="s">
        <v>17</v>
      </c>
      <c r="B58" s="16" t="str">
        <f>Teams!$D$14</f>
        <v xml:space="preserve"> </v>
      </c>
      <c r="C58" s="25" t="s">
        <v>6</v>
      </c>
      <c r="D58" s="25" t="s">
        <v>7</v>
      </c>
      <c r="E58" s="17" t="str">
        <f>Teams!$D$17</f>
        <v xml:space="preserve"> </v>
      </c>
      <c r="F58" s="31" t="s">
        <v>6</v>
      </c>
      <c r="H58" s="15" t="s">
        <v>17</v>
      </c>
      <c r="I58" s="16" t="str">
        <f>Teams!$D$14</f>
        <v xml:space="preserve"> </v>
      </c>
      <c r="J58" s="25" t="s">
        <v>6</v>
      </c>
      <c r="K58" s="25" t="s">
        <v>7</v>
      </c>
      <c r="L58" s="17" t="str">
        <f>Teams!$D$17</f>
        <v xml:space="preserve"> </v>
      </c>
      <c r="M58" s="31" t="s">
        <v>6</v>
      </c>
    </row>
    <row r="59" spans="1:13" ht="9.9499999999999993" customHeight="1" x14ac:dyDescent="0.2">
      <c r="A59" s="13"/>
      <c r="B59" s="14" t="e">
        <f>Round!#REF!</f>
        <v>#REF!</v>
      </c>
      <c r="C59" s="24"/>
      <c r="D59" s="24"/>
      <c r="E59" s="14" t="e">
        <f>Round!#REF!</f>
        <v>#REF!</v>
      </c>
      <c r="F59" s="30"/>
      <c r="H59" s="13"/>
      <c r="I59" s="14" t="e">
        <f>Round!#REF!</f>
        <v>#REF!</v>
      </c>
      <c r="J59" s="24"/>
      <c r="K59" s="24"/>
      <c r="L59" s="14" t="e">
        <f>Round!#REF!</f>
        <v>#REF!</v>
      </c>
      <c r="M59" s="30"/>
    </row>
    <row r="60" spans="1:13" ht="14.1" customHeight="1" x14ac:dyDescent="0.25">
      <c r="A60" s="15" t="s">
        <v>18</v>
      </c>
      <c r="B60" s="16" t="str">
        <f>Teams!$D$15</f>
        <v xml:space="preserve"> </v>
      </c>
      <c r="C60" s="25" t="s">
        <v>6</v>
      </c>
      <c r="D60" s="25" t="s">
        <v>7</v>
      </c>
      <c r="E60" s="17" t="str">
        <f>Teams!$D$13</f>
        <v xml:space="preserve"> </v>
      </c>
      <c r="F60" s="31" t="s">
        <v>6</v>
      </c>
      <c r="H60" s="15" t="s">
        <v>18</v>
      </c>
      <c r="I60" s="16" t="str">
        <f>Teams!$D$15</f>
        <v xml:space="preserve"> </v>
      </c>
      <c r="J60" s="25" t="s">
        <v>6</v>
      </c>
      <c r="K60" s="25" t="s">
        <v>7</v>
      </c>
      <c r="L60" s="17" t="str">
        <f>Teams!$D$13</f>
        <v xml:space="preserve"> </v>
      </c>
      <c r="M60" s="31" t="s">
        <v>6</v>
      </c>
    </row>
    <row r="61" spans="1:13" ht="9.9499999999999993" customHeight="1" x14ac:dyDescent="0.2">
      <c r="A61" s="13"/>
      <c r="B61" s="14" t="e">
        <f>Round!#REF!</f>
        <v>#REF!</v>
      </c>
      <c r="C61" s="24"/>
      <c r="D61" s="24"/>
      <c r="E61" s="14" t="e">
        <f>Round!#REF!</f>
        <v>#REF!</v>
      </c>
      <c r="F61" s="30"/>
      <c r="H61" s="13"/>
      <c r="I61" s="14" t="e">
        <f>Round!#REF!</f>
        <v>#REF!</v>
      </c>
      <c r="J61" s="24"/>
      <c r="K61" s="24"/>
      <c r="L61" s="14" t="e">
        <f>Round!#REF!</f>
        <v>#REF!</v>
      </c>
      <c r="M61" s="30"/>
    </row>
    <row r="62" spans="1:13" ht="14.1" customHeight="1" x14ac:dyDescent="0.25">
      <c r="A62" s="15" t="s">
        <v>19</v>
      </c>
      <c r="B62" s="16" t="str">
        <f>Teams!$D$17</f>
        <v xml:space="preserve"> </v>
      </c>
      <c r="C62" s="25" t="s">
        <v>6</v>
      </c>
      <c r="D62" s="25" t="s">
        <v>7</v>
      </c>
      <c r="E62" s="17" t="e">
        <f>Teams!#REF!</f>
        <v>#REF!</v>
      </c>
      <c r="F62" s="31" t="s">
        <v>6</v>
      </c>
      <c r="H62" s="15" t="s">
        <v>19</v>
      </c>
      <c r="I62" s="16" t="str">
        <f>Teams!$D$17</f>
        <v xml:space="preserve"> </v>
      </c>
      <c r="J62" s="25" t="s">
        <v>6</v>
      </c>
      <c r="K62" s="25" t="s">
        <v>7</v>
      </c>
      <c r="L62" s="17" t="e">
        <f>Teams!#REF!</f>
        <v>#REF!</v>
      </c>
      <c r="M62" s="31" t="s">
        <v>6</v>
      </c>
    </row>
    <row r="63" spans="1:13" ht="9.9499999999999993" customHeight="1" x14ac:dyDescent="0.2">
      <c r="A63" s="13"/>
      <c r="B63" s="14" t="e">
        <f>Round!#REF!</f>
        <v>#REF!</v>
      </c>
      <c r="C63" s="24"/>
      <c r="D63" s="24"/>
      <c r="E63" s="14" t="e">
        <f>Round!#REF!</f>
        <v>#REF!</v>
      </c>
      <c r="F63" s="30"/>
      <c r="H63" s="13"/>
      <c r="I63" s="14" t="e">
        <f>Round!#REF!</f>
        <v>#REF!</v>
      </c>
      <c r="J63" s="24"/>
      <c r="K63" s="24"/>
      <c r="L63" s="14" t="e">
        <f>Round!#REF!</f>
        <v>#REF!</v>
      </c>
      <c r="M63" s="30"/>
    </row>
    <row r="64" spans="1:13" ht="14.1" customHeight="1" x14ac:dyDescent="0.25">
      <c r="A64" s="15" t="s">
        <v>20</v>
      </c>
      <c r="B64" s="16" t="str">
        <f>Teams!$D$16</f>
        <v xml:space="preserve">  </v>
      </c>
      <c r="C64" s="25" t="s">
        <v>6</v>
      </c>
      <c r="D64" s="25" t="s">
        <v>7</v>
      </c>
      <c r="E64" s="17" t="str">
        <f>Teams!$D$15</f>
        <v xml:space="preserve"> </v>
      </c>
      <c r="F64" s="31" t="s">
        <v>6</v>
      </c>
      <c r="H64" s="15" t="s">
        <v>20</v>
      </c>
      <c r="I64" s="16" t="str">
        <f>Teams!$D$16</f>
        <v xml:space="preserve">  </v>
      </c>
      <c r="J64" s="25" t="s">
        <v>6</v>
      </c>
      <c r="K64" s="25" t="s">
        <v>7</v>
      </c>
      <c r="L64" s="17" t="str">
        <f>Teams!$D$15</f>
        <v xml:space="preserve"> </v>
      </c>
      <c r="M64" s="31" t="s">
        <v>6</v>
      </c>
    </row>
    <row r="65" spans="1:13" ht="9.9499999999999993" customHeight="1" x14ac:dyDescent="0.2">
      <c r="A65" s="13"/>
      <c r="B65" s="14" t="e">
        <f>Round!#REF!</f>
        <v>#REF!</v>
      </c>
      <c r="C65" s="24"/>
      <c r="D65" s="24"/>
      <c r="E65" s="14" t="e">
        <f>Round!#REF!</f>
        <v>#REF!</v>
      </c>
      <c r="F65" s="30"/>
      <c r="H65" s="13"/>
      <c r="I65" s="14" t="e">
        <f>Round!#REF!</f>
        <v>#REF!</v>
      </c>
      <c r="J65" s="24"/>
      <c r="K65" s="24"/>
      <c r="L65" s="14" t="e">
        <f>Round!#REF!</f>
        <v>#REF!</v>
      </c>
      <c r="M65" s="30"/>
    </row>
    <row r="66" spans="1:13" ht="14.1" customHeight="1" x14ac:dyDescent="0.25">
      <c r="A66" s="15" t="s">
        <v>21</v>
      </c>
      <c r="B66" s="16" t="str">
        <f>Teams!$D$13</f>
        <v xml:space="preserve"> </v>
      </c>
      <c r="C66" s="25" t="s">
        <v>6</v>
      </c>
      <c r="D66" s="25" t="s">
        <v>7</v>
      </c>
      <c r="E66" s="17" t="str">
        <f>Teams!$D$14</f>
        <v xml:space="preserve"> </v>
      </c>
      <c r="F66" s="31" t="s">
        <v>6</v>
      </c>
      <c r="H66" s="15" t="s">
        <v>21</v>
      </c>
      <c r="I66" s="16" t="str">
        <f>Teams!$D$13</f>
        <v xml:space="preserve"> </v>
      </c>
      <c r="J66" s="25" t="s">
        <v>6</v>
      </c>
      <c r="K66" s="25" t="s">
        <v>7</v>
      </c>
      <c r="L66" s="17" t="str">
        <f>Teams!$D$14</f>
        <v xml:space="preserve"> </v>
      </c>
      <c r="M66" s="31" t="s">
        <v>6</v>
      </c>
    </row>
    <row r="67" spans="1:13" ht="9.9499999999999993" customHeight="1" x14ac:dyDescent="0.2">
      <c r="A67" s="13"/>
      <c r="B67" s="14" t="e">
        <f>Round!#REF!</f>
        <v>#REF!</v>
      </c>
      <c r="C67" s="24"/>
      <c r="D67" s="24"/>
      <c r="E67" s="14" t="e">
        <f>Round!#REF!</f>
        <v>#REF!</v>
      </c>
      <c r="F67" s="30"/>
      <c r="H67" s="13"/>
      <c r="I67" s="14" t="e">
        <f>Round!#REF!</f>
        <v>#REF!</v>
      </c>
      <c r="J67" s="24"/>
      <c r="K67" s="24"/>
      <c r="L67" s="14" t="e">
        <f>Round!#REF!</f>
        <v>#REF!</v>
      </c>
      <c r="M67" s="30"/>
    </row>
    <row r="68" spans="1:13" x14ac:dyDescent="0.2">
      <c r="A68" s="5"/>
      <c r="B68" s="6"/>
      <c r="C68" s="27"/>
      <c r="D68" s="34"/>
      <c r="E68" s="19"/>
      <c r="F68" s="33"/>
      <c r="H68" s="5"/>
      <c r="I68" s="6"/>
      <c r="J68" s="27"/>
      <c r="K68" s="34"/>
      <c r="L68" s="19"/>
      <c r="M68" s="33"/>
    </row>
    <row r="69" spans="1:13" ht="15.75" x14ac:dyDescent="0.2">
      <c r="A69" s="319" t="str">
        <f>Round!$A$23</f>
        <v>JUDGE: Insert Judge Name</v>
      </c>
      <c r="B69" s="317"/>
      <c r="C69" s="317" t="str">
        <f>Round!$F$23</f>
        <v>RINGPARTY: Insert Team/Insert Team</v>
      </c>
      <c r="D69" s="317"/>
      <c r="E69" s="317"/>
      <c r="F69" s="318"/>
      <c r="H69" s="319" t="str">
        <f>Round!$A$23</f>
        <v>JUDGE: Insert Judge Name</v>
      </c>
      <c r="I69" s="317"/>
      <c r="J69" s="317" t="str">
        <f>Round!$F$23</f>
        <v>RINGPARTY: Insert Team/Insert Team</v>
      </c>
      <c r="K69" s="317"/>
      <c r="L69" s="317"/>
      <c r="M69" s="318"/>
    </row>
  </sheetData>
  <mergeCells count="8">
    <mergeCell ref="A69:B69"/>
    <mergeCell ref="C69:F69"/>
    <mergeCell ref="H69:I69"/>
    <mergeCell ref="J69:M69"/>
    <mergeCell ref="A34:B34"/>
    <mergeCell ref="C34:F34"/>
    <mergeCell ref="H34:I34"/>
    <mergeCell ref="J34:M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17"/>
  <sheetViews>
    <sheetView zoomScale="80" zoomScaleNormal="80" zoomScalePageLayoutView="80" workbookViewId="0">
      <selection activeCell="H10" sqref="H10:O10"/>
    </sheetView>
  </sheetViews>
  <sheetFormatPr defaultColWidth="8.85546875" defaultRowHeight="36" customHeight="1" x14ac:dyDescent="0.2"/>
  <cols>
    <col min="1" max="1" width="35.42578125" style="55" bestFit="1" customWidth="1"/>
    <col min="2" max="13" width="8.7109375" style="55" customWidth="1"/>
    <col min="14" max="16384" width="8.85546875" style="55"/>
  </cols>
  <sheetData>
    <row r="1" spans="1:13" ht="23.25" customHeight="1" x14ac:dyDescent="0.2">
      <c r="A1" s="159" t="str">
        <f>CONCATENATE("JUDGE:- ",Teams!E5)</f>
        <v>JUDGE:- Insert Judge Name</v>
      </c>
      <c r="B1" s="159"/>
      <c r="C1" s="320" t="s">
        <v>74</v>
      </c>
      <c r="D1" s="320"/>
      <c r="E1" s="320"/>
      <c r="F1" s="320"/>
      <c r="G1" s="320"/>
      <c r="H1" s="320"/>
      <c r="I1" s="320"/>
      <c r="J1" s="159"/>
      <c r="K1" s="322" t="s">
        <v>81</v>
      </c>
      <c r="L1" s="322"/>
      <c r="M1" s="159" t="str">
        <f>Teams!E3</f>
        <v>Insert Div Number</v>
      </c>
    </row>
    <row r="2" spans="1:13" ht="22.5" customHeight="1" x14ac:dyDescent="0.2">
      <c r="A2" s="54"/>
      <c r="C2" s="321" t="s">
        <v>75</v>
      </c>
      <c r="D2" s="321"/>
      <c r="E2" s="321"/>
      <c r="F2" s="321"/>
      <c r="G2" s="321"/>
      <c r="H2" s="321"/>
      <c r="I2" s="321"/>
    </row>
    <row r="3" spans="1:13" ht="6.75" customHeight="1" x14ac:dyDescent="0.2">
      <c r="A3" s="141"/>
      <c r="C3" s="160"/>
      <c r="D3" s="160"/>
      <c r="E3" s="160"/>
      <c r="F3" s="160"/>
      <c r="G3" s="160"/>
      <c r="H3" s="160"/>
      <c r="I3" s="160"/>
    </row>
    <row r="4" spans="1:13" ht="36" customHeight="1" x14ac:dyDescent="0.2">
      <c r="A4" s="53" t="s">
        <v>38</v>
      </c>
      <c r="B4" s="57" t="s">
        <v>45</v>
      </c>
      <c r="C4" s="57" t="s">
        <v>44</v>
      </c>
      <c r="D4" s="57" t="s">
        <v>46</v>
      </c>
      <c r="E4" s="57" t="s">
        <v>47</v>
      </c>
      <c r="F4" s="59" t="s">
        <v>48</v>
      </c>
      <c r="G4" s="60" t="s">
        <v>49</v>
      </c>
      <c r="H4" s="57" t="s">
        <v>50</v>
      </c>
      <c r="I4" s="58" t="s">
        <v>51</v>
      </c>
      <c r="J4" s="57" t="s">
        <v>52</v>
      </c>
      <c r="K4" s="60" t="s">
        <v>53</v>
      </c>
      <c r="L4" s="61" t="s">
        <v>39</v>
      </c>
      <c r="M4" s="62" t="s">
        <v>40</v>
      </c>
    </row>
    <row r="5" spans="1:13" ht="60" customHeight="1" x14ac:dyDescent="0.2">
      <c r="A5" s="95" t="str">
        <f>Teams!D13</f>
        <v xml:space="preserve"> </v>
      </c>
      <c r="B5" s="96"/>
      <c r="C5" s="97"/>
      <c r="D5" s="96"/>
      <c r="E5" s="96"/>
      <c r="F5" s="111"/>
      <c r="G5" s="99"/>
      <c r="H5" s="96"/>
      <c r="I5" s="97"/>
      <c r="J5" s="96"/>
      <c r="K5" s="100"/>
      <c r="L5" s="56"/>
      <c r="M5" s="56"/>
    </row>
    <row r="6" spans="1:13" s="45" customFormat="1" ht="24.95" customHeight="1" x14ac:dyDescent="0.2">
      <c r="A6" s="101" t="str">
        <f>CONCATENATE(IF(Teams!F13="","Seed",Teams!F13)," Time: ",Teams!E13,";    Best Time")</f>
        <v>Seed Time: ;    Best Time</v>
      </c>
      <c r="B6" s="102"/>
      <c r="C6" s="103"/>
      <c r="D6" s="102"/>
      <c r="E6" s="102"/>
      <c r="F6" s="112"/>
      <c r="G6" s="105"/>
      <c r="H6" s="102"/>
      <c r="I6" s="103"/>
      <c r="J6" s="102"/>
      <c r="K6" s="106"/>
      <c r="L6" s="49"/>
      <c r="M6" s="49"/>
    </row>
    <row r="7" spans="1:13" ht="60" customHeight="1" x14ac:dyDescent="0.2">
      <c r="A7" s="95" t="str">
        <f>Teams!D14</f>
        <v xml:space="preserve"> </v>
      </c>
      <c r="B7" s="97"/>
      <c r="C7" s="96"/>
      <c r="D7" s="96"/>
      <c r="E7" s="100"/>
      <c r="F7" s="98"/>
      <c r="G7" s="99"/>
      <c r="H7" s="100"/>
      <c r="I7" s="96"/>
      <c r="J7" s="96"/>
      <c r="K7" s="97"/>
      <c r="L7" s="56"/>
      <c r="M7" s="56"/>
    </row>
    <row r="8" spans="1:13" s="45" customFormat="1" ht="24.95" customHeight="1" x14ac:dyDescent="0.2">
      <c r="A8" s="101" t="str">
        <f>CONCATENATE(IF(Teams!F14="","Seed",Teams!F14)," Time: ",Teams!E14,";    Best Time")</f>
        <v>Seed Time: ;    Best Time</v>
      </c>
      <c r="B8" s="103"/>
      <c r="C8" s="102"/>
      <c r="D8" s="102"/>
      <c r="E8" s="106"/>
      <c r="F8" s="104"/>
      <c r="G8" s="105"/>
      <c r="H8" s="106"/>
      <c r="I8" s="102"/>
      <c r="J8" s="102"/>
      <c r="K8" s="103"/>
      <c r="L8" s="49"/>
      <c r="M8" s="49"/>
    </row>
    <row r="9" spans="1:13" ht="60" customHeight="1" x14ac:dyDescent="0.2">
      <c r="A9" s="95" t="str">
        <f>Teams!D15</f>
        <v xml:space="preserve"> </v>
      </c>
      <c r="B9" s="96"/>
      <c r="C9" s="96"/>
      <c r="D9" s="100"/>
      <c r="E9" s="96"/>
      <c r="F9" s="107"/>
      <c r="G9" s="99"/>
      <c r="H9" s="97"/>
      <c r="I9" s="96"/>
      <c r="J9" s="100"/>
      <c r="K9" s="96"/>
      <c r="L9" s="56"/>
      <c r="M9" s="56"/>
    </row>
    <row r="10" spans="1:13" s="45" customFormat="1" ht="24.95" customHeight="1" x14ac:dyDescent="0.2">
      <c r="A10" s="101" t="str">
        <f>CONCATENATE(IF(Teams!F15="","Seed",Teams!F15)," Time: ",Teams!E15,";    Best Time")</f>
        <v>Seed Time: ;    Best Time</v>
      </c>
      <c r="B10" s="102"/>
      <c r="C10" s="102"/>
      <c r="D10" s="106"/>
      <c r="E10" s="102"/>
      <c r="F10" s="108"/>
      <c r="G10" s="105"/>
      <c r="H10" s="103"/>
      <c r="I10" s="102"/>
      <c r="J10" s="106"/>
      <c r="K10" s="102"/>
      <c r="L10" s="49"/>
      <c r="M10" s="49"/>
    </row>
    <row r="11" spans="1:13" ht="60" customHeight="1" x14ac:dyDescent="0.2">
      <c r="A11" s="95" t="str">
        <f>Teams!D16</f>
        <v xml:space="preserve">  </v>
      </c>
      <c r="B11" s="96"/>
      <c r="C11" s="100"/>
      <c r="D11" s="96"/>
      <c r="E11" s="97"/>
      <c r="F11" s="98"/>
      <c r="G11" s="113"/>
      <c r="H11" s="96"/>
      <c r="I11" s="96"/>
      <c r="J11" s="97"/>
      <c r="K11" s="96"/>
      <c r="L11" s="56"/>
      <c r="M11" s="56"/>
    </row>
    <row r="12" spans="1:13" s="45" customFormat="1" ht="24.95" customHeight="1" x14ac:dyDescent="0.2">
      <c r="A12" s="101" t="str">
        <f>CONCATENATE(IF(Teams!F16="","Seed",Teams!F16)," Time: ",Teams!E16,";    Best Time")</f>
        <v>Seed Time: ;    Best Time</v>
      </c>
      <c r="B12" s="102"/>
      <c r="C12" s="106"/>
      <c r="D12" s="102"/>
      <c r="E12" s="103"/>
      <c r="F12" s="104"/>
      <c r="G12" s="114"/>
      <c r="H12" s="102"/>
      <c r="I12" s="102"/>
      <c r="J12" s="103"/>
      <c r="K12" s="102"/>
      <c r="L12" s="49"/>
      <c r="M12" s="49"/>
    </row>
    <row r="13" spans="1:13" ht="60" customHeight="1" x14ac:dyDescent="0.2">
      <c r="A13" s="95" t="str">
        <f>Teams!D17</f>
        <v xml:space="preserve"> </v>
      </c>
      <c r="B13" s="100"/>
      <c r="C13" s="96"/>
      <c r="D13" s="97"/>
      <c r="E13" s="96"/>
      <c r="F13" s="98"/>
      <c r="G13" s="109"/>
      <c r="H13" s="96"/>
      <c r="I13" s="100"/>
      <c r="J13" s="96"/>
      <c r="K13" s="96"/>
      <c r="L13" s="56"/>
      <c r="M13" s="56"/>
    </row>
    <row r="14" spans="1:13" s="45" customFormat="1" ht="24.95" customHeight="1" x14ac:dyDescent="0.2">
      <c r="A14" s="101" t="str">
        <f>CONCATENATE(IF(Teams!F17="","Seed",Teams!F17)," Time: ",Teams!E17,";    Best Time")</f>
        <v>Seed Time: ;    Best Time</v>
      </c>
      <c r="B14" s="106"/>
      <c r="C14" s="102"/>
      <c r="D14" s="103"/>
      <c r="E14" s="102"/>
      <c r="F14" s="104"/>
      <c r="G14" s="110"/>
      <c r="H14" s="102"/>
      <c r="I14" s="106"/>
      <c r="J14" s="102"/>
      <c r="K14" s="102"/>
      <c r="L14" s="49"/>
      <c r="M14" s="49"/>
    </row>
    <row r="17" spans="4:4" ht="36" customHeight="1" x14ac:dyDescent="0.2">
      <c r="D17" s="115"/>
    </row>
  </sheetData>
  <sheetProtection algorithmName="SHA-512" hashValue="EgMzv4pzNMMtc8eIangcvy5kYdQzp7lQi79S16GDY3c8mx0n1sd9jx8bEPrYDu021YMstK1c0bSViqfV/aa9gw==" saltValue="+zZIaZ4fsX8mqWyYqsgzng==" spinCount="100000" sheet="1" objects="1" scenarios="1" selectLockedCells="1"/>
  <mergeCells count="3">
    <mergeCell ref="C1:I1"/>
    <mergeCell ref="C2:I2"/>
    <mergeCell ref="K1:L1"/>
  </mergeCells>
  <phoneticPr fontId="0" type="noConversion"/>
  <printOptions horizontalCentered="1" verticalCentered="1"/>
  <pageMargins left="0.1" right="0.1" top="0.1" bottom="0.1" header="0.1" footer="0.1"/>
  <pageSetup paperSize="9" orientation="landscape" copies="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D8" sqref="D8:E8"/>
    </sheetView>
  </sheetViews>
  <sheetFormatPr defaultColWidth="8.85546875" defaultRowHeight="12.75" x14ac:dyDescent="0.2"/>
  <sheetData/>
  <printOptions horizontalCentered="1"/>
  <pageMargins left="0.39370078740157483" right="0.39370078740157483" top="0.59055118110236227" bottom="0.39370078740157483" header="0.39370078740157483" footer="0.39370078740157483"/>
  <pageSetup paperSize="9"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E53"/>
  <sheetViews>
    <sheetView showGridLines="0" tabSelected="1" topLeftCell="A28" workbookViewId="0">
      <selection activeCell="A53" sqref="A1:AE53"/>
    </sheetView>
  </sheetViews>
  <sheetFormatPr defaultColWidth="8.85546875" defaultRowHeight="15" x14ac:dyDescent="0.2"/>
  <cols>
    <col min="1" max="1" width="5.28515625" style="178" customWidth="1"/>
    <col min="2" max="2" width="6.28515625" style="36" customWidth="1"/>
    <col min="3" max="3" width="3.7109375" style="36" customWidth="1"/>
    <col min="4" max="4" width="4.42578125" style="36" customWidth="1"/>
    <col min="5" max="14" width="3.7109375" style="36" customWidth="1"/>
    <col min="15" max="17" width="3.7109375" style="178" customWidth="1"/>
    <col min="18" max="18" width="2.140625" style="178" customWidth="1"/>
    <col min="19" max="19" width="4.140625" style="178" customWidth="1"/>
    <col min="20" max="20" width="1.7109375" style="178" customWidth="1"/>
    <col min="21" max="21" width="3.7109375" style="178" customWidth="1"/>
    <col min="22" max="22" width="2.28515625" style="178" customWidth="1"/>
    <col min="23" max="23" width="3.7109375" style="178" customWidth="1"/>
    <col min="24" max="31" width="3.7109375" style="36" customWidth="1"/>
    <col min="32" max="16384" width="8.85546875" style="36"/>
  </cols>
  <sheetData>
    <row r="1" spans="1:31" ht="15" customHeight="1" x14ac:dyDescent="0.2">
      <c r="A1" s="185" t="s">
        <v>24</v>
      </c>
      <c r="C1" s="39" t="s">
        <v>25</v>
      </c>
      <c r="I1" s="185" t="s">
        <v>22</v>
      </c>
      <c r="W1" s="68"/>
      <c r="X1" s="68"/>
      <c r="Y1" s="68"/>
      <c r="Z1" s="68"/>
      <c r="AA1" s="68"/>
      <c r="AB1" s="68"/>
      <c r="AC1" s="68"/>
      <c r="AD1" s="68"/>
      <c r="AE1" s="69" t="s">
        <v>23</v>
      </c>
    </row>
    <row r="2" spans="1:31" ht="20.100000000000001" customHeight="1" x14ac:dyDescent="0.2">
      <c r="A2" s="185" t="s">
        <v>26</v>
      </c>
      <c r="E2" s="272" t="str">
        <f>Teams!E7</f>
        <v>Insert Tournament Name</v>
      </c>
      <c r="F2" s="272"/>
      <c r="G2" s="272"/>
      <c r="H2" s="272"/>
      <c r="I2" s="272"/>
      <c r="J2" s="272"/>
      <c r="K2" s="272"/>
      <c r="L2" s="272"/>
      <c r="M2" s="272"/>
      <c r="N2" s="272"/>
      <c r="W2" s="185" t="s">
        <v>27</v>
      </c>
      <c r="X2" s="178"/>
      <c r="Y2" s="178"/>
      <c r="Z2" s="276" t="str">
        <f>Teams!E8</f>
        <v>Insert Date</v>
      </c>
      <c r="AA2" s="276"/>
      <c r="AB2" s="276"/>
      <c r="AC2" s="276"/>
      <c r="AD2" s="276"/>
      <c r="AE2" s="276"/>
    </row>
    <row r="3" spans="1:31" ht="20.100000000000001" customHeight="1" thickBot="1" x14ac:dyDescent="0.25">
      <c r="A3" s="185" t="s">
        <v>3</v>
      </c>
      <c r="E3" s="273" t="str">
        <f>Teams!E10</f>
        <v>Insert HJ Name</v>
      </c>
      <c r="F3" s="273"/>
      <c r="G3" s="273"/>
      <c r="H3" s="273"/>
      <c r="I3" s="273"/>
      <c r="J3" s="273"/>
      <c r="K3" s="273"/>
      <c r="L3" s="273"/>
      <c r="M3" s="273"/>
      <c r="N3" s="273"/>
      <c r="W3" s="185" t="s">
        <v>2</v>
      </c>
      <c r="X3" s="178"/>
      <c r="Y3" s="178"/>
      <c r="Z3" s="273" t="str">
        <f>Teams!E9</f>
        <v>Insert Host Name</v>
      </c>
      <c r="AA3" s="273"/>
      <c r="AB3" s="273"/>
      <c r="AC3" s="273"/>
      <c r="AD3" s="273"/>
      <c r="AE3" s="273"/>
    </row>
    <row r="4" spans="1:31" ht="20.100000000000001" customHeight="1" x14ac:dyDescent="0.2">
      <c r="A4" s="241" t="s">
        <v>102</v>
      </c>
      <c r="B4" s="66"/>
      <c r="C4" s="66"/>
      <c r="D4" s="66"/>
      <c r="E4" s="274" t="str">
        <f>Teams!C13</f>
        <v xml:space="preserve"> </v>
      </c>
      <c r="F4" s="274"/>
      <c r="G4" s="274"/>
      <c r="H4" s="274"/>
      <c r="I4" s="274"/>
      <c r="J4" s="274"/>
      <c r="K4" s="274"/>
      <c r="L4" s="274"/>
      <c r="M4" s="274"/>
      <c r="N4" s="274"/>
      <c r="O4" s="123"/>
      <c r="P4" s="123"/>
      <c r="Q4" s="123"/>
      <c r="R4" s="123"/>
      <c r="S4" s="242" t="s">
        <v>105</v>
      </c>
      <c r="T4" s="242"/>
      <c r="U4" s="123"/>
      <c r="V4" s="123"/>
      <c r="W4" s="123"/>
      <c r="X4" s="66"/>
      <c r="Y4" s="66"/>
      <c r="Z4" s="277" t="str">
        <f>Teams!B13</f>
        <v xml:space="preserve"> </v>
      </c>
      <c r="AA4" s="277"/>
      <c r="AB4" s="277"/>
      <c r="AC4" s="277"/>
      <c r="AD4" s="277"/>
      <c r="AE4" s="282"/>
    </row>
    <row r="5" spans="1:31" ht="20.100000000000001" customHeight="1" thickBot="1" x14ac:dyDescent="0.25">
      <c r="A5" s="243" t="s">
        <v>103</v>
      </c>
      <c r="B5" s="244"/>
      <c r="E5" s="275" t="str">
        <f>Teams!H13</f>
        <v xml:space="preserve"> </v>
      </c>
      <c r="F5" s="275"/>
      <c r="G5" s="275"/>
      <c r="H5" s="275"/>
      <c r="I5" s="275"/>
      <c r="J5" s="275"/>
      <c r="K5" s="275"/>
      <c r="L5" s="275"/>
      <c r="M5" s="275"/>
      <c r="N5" s="275"/>
      <c r="O5" s="233"/>
      <c r="P5" s="233"/>
      <c r="Q5" s="233"/>
      <c r="R5" s="233"/>
      <c r="S5" s="235" t="s">
        <v>106</v>
      </c>
      <c r="T5" s="235"/>
      <c r="U5" s="233"/>
      <c r="V5" s="233"/>
      <c r="W5" s="233"/>
      <c r="Z5" s="275" t="str">
        <f>Teams!I13</f>
        <v xml:space="preserve"> </v>
      </c>
      <c r="AA5" s="275"/>
      <c r="AB5" s="275"/>
      <c r="AC5" s="275"/>
      <c r="AD5" s="275"/>
      <c r="AE5" s="283"/>
    </row>
    <row r="6" spans="1:31" ht="21" customHeight="1" x14ac:dyDescent="0.2">
      <c r="A6" s="268" t="s">
        <v>89</v>
      </c>
      <c r="B6" s="269"/>
      <c r="C6" s="269"/>
      <c r="D6" s="269"/>
      <c r="E6" s="66" t="s">
        <v>90</v>
      </c>
      <c r="F6" s="66"/>
      <c r="G6" s="66"/>
      <c r="H6" s="66"/>
      <c r="I6" s="66"/>
      <c r="J6" s="66"/>
      <c r="K6" s="66"/>
      <c r="L6" s="66"/>
      <c r="M6" s="66"/>
      <c r="N6" s="66"/>
      <c r="O6" s="123"/>
      <c r="P6" s="123"/>
      <c r="Q6" s="123"/>
      <c r="R6" s="123"/>
      <c r="S6" s="277" t="s">
        <v>91</v>
      </c>
      <c r="T6" s="277"/>
      <c r="U6" s="277"/>
      <c r="V6" s="277"/>
      <c r="W6" s="277"/>
      <c r="X6" s="277"/>
      <c r="Y6" s="277"/>
      <c r="Z6" s="277"/>
      <c r="AA6" s="66" t="s">
        <v>92</v>
      </c>
      <c r="AB6" s="66"/>
      <c r="AC6" s="66"/>
      <c r="AD6" s="66"/>
      <c r="AE6" s="198"/>
    </row>
    <row r="7" spans="1:31" s="176" customFormat="1" ht="14.45" customHeight="1" x14ac:dyDescent="0.2">
      <c r="A7" s="129"/>
      <c r="B7" s="131" t="s">
        <v>28</v>
      </c>
      <c r="C7" s="41"/>
      <c r="D7" s="41"/>
      <c r="E7" s="41"/>
      <c r="F7" s="266" t="s">
        <v>29</v>
      </c>
      <c r="G7" s="256"/>
      <c r="H7" s="256"/>
      <c r="I7" s="256"/>
      <c r="J7" s="256"/>
      <c r="K7" s="256"/>
      <c r="L7" s="257" t="s">
        <v>30</v>
      </c>
      <c r="M7" s="258"/>
      <c r="N7" s="258"/>
      <c r="O7" s="258"/>
      <c r="P7" s="259"/>
      <c r="Q7" s="257" t="s">
        <v>93</v>
      </c>
      <c r="R7" s="258"/>
      <c r="S7" s="259"/>
      <c r="T7" s="278" t="s">
        <v>31</v>
      </c>
      <c r="U7" s="279"/>
      <c r="V7" s="279"/>
      <c r="W7" s="279"/>
      <c r="X7" s="279"/>
      <c r="Y7" s="279"/>
      <c r="Z7" s="280"/>
      <c r="AA7" s="278" t="s">
        <v>94</v>
      </c>
      <c r="AB7" s="279"/>
      <c r="AC7" s="279"/>
      <c r="AD7" s="279"/>
      <c r="AE7" s="281"/>
    </row>
    <row r="8" spans="1:31" ht="18.95" customHeight="1" thickBot="1" x14ac:dyDescent="0.25">
      <c r="A8" s="130">
        <v>1</v>
      </c>
      <c r="B8" s="132" t="str">
        <f>Teams!D13</f>
        <v xml:space="preserve"> </v>
      </c>
      <c r="C8" s="125"/>
      <c r="D8" s="125"/>
      <c r="E8" s="126"/>
      <c r="F8" s="127"/>
      <c r="G8" s="127"/>
      <c r="H8" s="127"/>
      <c r="I8" s="127"/>
      <c r="J8" s="127"/>
      <c r="K8" s="127"/>
      <c r="L8" s="124"/>
      <c r="M8" s="125"/>
      <c r="N8" s="125"/>
      <c r="O8" s="125"/>
      <c r="P8" s="126"/>
      <c r="Q8" s="284"/>
      <c r="R8" s="285"/>
      <c r="S8" s="286"/>
      <c r="T8" s="284"/>
      <c r="U8" s="285"/>
      <c r="V8" s="125"/>
      <c r="W8" s="125"/>
      <c r="X8" s="125"/>
      <c r="Y8" s="125"/>
      <c r="Z8" s="126"/>
      <c r="AA8" s="127"/>
      <c r="AB8" s="126"/>
      <c r="AC8" s="127"/>
      <c r="AD8" s="127"/>
      <c r="AE8" s="179"/>
    </row>
    <row r="9" spans="1:31" s="135" customFormat="1" ht="6" customHeight="1" x14ac:dyDescent="0.2">
      <c r="A9" s="43"/>
      <c r="B9" s="43"/>
      <c r="C9" s="43"/>
      <c r="D9" s="43"/>
      <c r="E9" s="43"/>
      <c r="F9" s="43"/>
      <c r="G9" s="43"/>
      <c r="H9" s="43"/>
      <c r="J9" s="43"/>
      <c r="K9" s="43"/>
      <c r="N9" s="43"/>
      <c r="O9" s="43"/>
      <c r="P9" s="43"/>
      <c r="Q9" s="43"/>
      <c r="R9" s="43"/>
      <c r="S9" s="43"/>
      <c r="T9" s="43"/>
      <c r="U9" s="43"/>
      <c r="V9" s="43"/>
      <c r="W9" s="43"/>
      <c r="X9" s="43"/>
      <c r="Y9" s="43"/>
      <c r="Z9" s="43"/>
      <c r="AA9" s="43"/>
      <c r="AB9" s="43"/>
      <c r="AC9" s="43"/>
      <c r="AD9" s="43"/>
      <c r="AE9" s="43"/>
    </row>
    <row r="10" spans="1:31" ht="3" customHeight="1" x14ac:dyDescent="0.2">
      <c r="B10" s="178"/>
      <c r="C10" s="178"/>
      <c r="D10" s="178"/>
      <c r="E10" s="178"/>
      <c r="F10" s="178"/>
      <c r="G10" s="178"/>
      <c r="H10" s="178"/>
      <c r="I10" s="185"/>
      <c r="J10" s="178"/>
      <c r="K10" s="178"/>
      <c r="L10" s="271" t="s">
        <v>67</v>
      </c>
      <c r="M10" s="271"/>
      <c r="N10" s="271"/>
      <c r="O10" s="271"/>
      <c r="P10" s="271"/>
      <c r="Q10" s="128"/>
      <c r="R10" s="128"/>
      <c r="S10" s="180" t="str">
        <f>IF([3]Teams!F13="Y",[3]Teams!D13-0.51,"")</f>
        <v/>
      </c>
      <c r="T10" s="180"/>
      <c r="U10" s="287" t="s">
        <v>72</v>
      </c>
      <c r="V10" s="287"/>
      <c r="W10" s="287"/>
      <c r="X10" s="287"/>
      <c r="Y10" s="287"/>
      <c r="Z10" s="287"/>
      <c r="AA10" s="181"/>
      <c r="AB10" s="182"/>
      <c r="AC10" s="134"/>
      <c r="AD10" s="134"/>
      <c r="AE10" s="134"/>
    </row>
    <row r="11" spans="1:31" ht="10.9" customHeight="1" x14ac:dyDescent="0.2">
      <c r="A11" s="270" t="s">
        <v>32</v>
      </c>
      <c r="B11" s="270"/>
      <c r="C11" s="270"/>
      <c r="D11" s="270"/>
      <c r="E11" s="270"/>
      <c r="F11" s="270"/>
      <c r="G11" s="270"/>
      <c r="H11" s="270"/>
      <c r="I11" s="270"/>
      <c r="J11" s="270"/>
      <c r="K11" s="270"/>
      <c r="L11" s="271"/>
      <c r="M11" s="271"/>
      <c r="N11" s="271"/>
      <c r="O11" s="271"/>
      <c r="P11" s="271"/>
      <c r="Q11" s="288">
        <f>IF(Teams!G13="Y",Teams!E13-0.26,Teams!J13)</f>
        <v>0</v>
      </c>
      <c r="R11" s="288"/>
      <c r="S11" s="288"/>
      <c r="T11" s="183"/>
      <c r="U11" s="287"/>
      <c r="V11" s="287"/>
      <c r="W11" s="287"/>
      <c r="X11" s="287"/>
      <c r="Y11" s="287"/>
      <c r="Z11" s="287"/>
      <c r="AA11" s="181"/>
      <c r="AB11" s="289" t="str">
        <f>IF(Teams!G13="Y","TEAM","DIVISION")</f>
        <v>DIVISION</v>
      </c>
      <c r="AC11" s="289"/>
      <c r="AD11" s="289"/>
      <c r="AE11" s="133"/>
    </row>
    <row r="12" spans="1:31" ht="3" customHeight="1" x14ac:dyDescent="0.2">
      <c r="B12" s="178"/>
      <c r="C12" s="178"/>
      <c r="D12" s="178"/>
      <c r="E12" s="178"/>
      <c r="F12" s="178"/>
      <c r="G12" s="178"/>
      <c r="H12" s="178"/>
      <c r="I12" s="185"/>
      <c r="J12" s="178"/>
      <c r="K12" s="178"/>
      <c r="L12" s="271"/>
      <c r="M12" s="271"/>
      <c r="N12" s="271"/>
      <c r="O12" s="271"/>
      <c r="P12" s="271"/>
      <c r="Q12" s="128"/>
      <c r="R12" s="128"/>
      <c r="S12" s="180" t="str">
        <f>IF([3]Teams!F15="Y",[3]Teams!D15-0.51,"")</f>
        <v/>
      </c>
      <c r="T12" s="180"/>
      <c r="U12" s="287"/>
      <c r="V12" s="287"/>
      <c r="W12" s="287"/>
      <c r="X12" s="287"/>
      <c r="Y12" s="287"/>
      <c r="Z12" s="287"/>
      <c r="AA12" s="181"/>
      <c r="AB12" s="182"/>
      <c r="AC12" s="134"/>
      <c r="AD12" s="134"/>
      <c r="AE12" s="134"/>
    </row>
    <row r="13" spans="1:31" s="39" customFormat="1" ht="11.45" customHeight="1" x14ac:dyDescent="0.2">
      <c r="A13" s="184" t="s">
        <v>66</v>
      </c>
      <c r="B13" s="184" t="s">
        <v>65</v>
      </c>
      <c r="D13" s="290" t="s">
        <v>33</v>
      </c>
      <c r="E13" s="290"/>
      <c r="F13" s="290"/>
      <c r="G13" s="290"/>
      <c r="H13" s="290"/>
      <c r="I13" s="237" t="s">
        <v>28</v>
      </c>
      <c r="J13" s="237"/>
      <c r="K13" s="237"/>
      <c r="L13" s="237"/>
      <c r="M13" s="237"/>
      <c r="N13" s="237"/>
      <c r="O13" s="247"/>
      <c r="P13" s="247"/>
      <c r="Q13" s="247"/>
      <c r="R13" s="291" t="s">
        <v>108</v>
      </c>
      <c r="S13" s="291"/>
      <c r="T13" s="291"/>
      <c r="U13" s="216"/>
      <c r="V13" s="216"/>
      <c r="W13" s="216"/>
      <c r="X13" s="216"/>
      <c r="Y13" s="216"/>
      <c r="Z13" s="216"/>
      <c r="AB13" s="266" t="s">
        <v>109</v>
      </c>
      <c r="AC13" s="266"/>
      <c r="AD13" s="266"/>
      <c r="AE13" s="266"/>
    </row>
    <row r="14" spans="1:31" s="39" customFormat="1" ht="11.45" customHeight="1" x14ac:dyDescent="0.2">
      <c r="A14" s="184"/>
      <c r="B14" s="184"/>
      <c r="D14" s="185"/>
      <c r="E14" s="185"/>
      <c r="F14" s="185"/>
      <c r="G14" s="185"/>
      <c r="H14" s="185"/>
      <c r="I14" s="237"/>
      <c r="J14" s="237"/>
      <c r="K14" s="237"/>
      <c r="L14" s="237"/>
      <c r="M14" s="237"/>
      <c r="N14" s="237"/>
      <c r="O14" s="247"/>
      <c r="P14" s="247"/>
      <c r="Q14" s="247"/>
      <c r="R14" s="291"/>
      <c r="S14" s="291"/>
      <c r="T14" s="291"/>
      <c r="U14" s="216"/>
      <c r="V14" s="216"/>
      <c r="W14" s="236"/>
      <c r="X14" s="323"/>
      <c r="Y14" s="323"/>
      <c r="Z14" s="216"/>
      <c r="AB14" s="266"/>
      <c r="AC14" s="266"/>
      <c r="AD14" s="266"/>
      <c r="AE14" s="266"/>
    </row>
    <row r="15" spans="1:31" ht="16.149999999999999" customHeight="1" x14ac:dyDescent="0.2">
      <c r="A15" s="178">
        <v>1</v>
      </c>
      <c r="B15" s="292">
        <f>Round!B4</f>
        <v>2</v>
      </c>
      <c r="C15" s="186"/>
      <c r="D15" s="137" t="str">
        <f>Round!C4</f>
        <v xml:space="preserve">  </v>
      </c>
      <c r="E15" s="137"/>
      <c r="F15" s="137"/>
      <c r="G15" s="137"/>
      <c r="H15" s="187"/>
      <c r="I15" s="238">
        <v>1</v>
      </c>
      <c r="J15" s="238"/>
      <c r="K15" s="238"/>
      <c r="L15" s="238"/>
      <c r="M15" s="238"/>
      <c r="N15" s="238"/>
      <c r="O15" s="247"/>
      <c r="P15" s="247"/>
      <c r="Q15" s="247"/>
      <c r="R15" s="215"/>
      <c r="S15" s="38"/>
      <c r="T15" s="215"/>
      <c r="U15" s="216"/>
      <c r="V15" s="216"/>
      <c r="W15" s="246"/>
      <c r="X15" s="215"/>
      <c r="Y15" s="215"/>
      <c r="Z15" s="216"/>
      <c r="AA15" s="39"/>
      <c r="AB15" s="216"/>
      <c r="AC15" s="216"/>
      <c r="AD15" s="216"/>
      <c r="AE15" s="216"/>
    </row>
    <row r="16" spans="1:31" ht="18.95" customHeight="1" x14ac:dyDescent="0.2">
      <c r="A16" s="178">
        <v>2</v>
      </c>
      <c r="B16" s="293"/>
      <c r="C16" s="227"/>
      <c r="D16" s="216"/>
      <c r="F16" s="246"/>
      <c r="G16" s="246"/>
      <c r="H16" s="246"/>
      <c r="I16" s="238">
        <v>1</v>
      </c>
      <c r="J16" s="238"/>
      <c r="K16" s="238"/>
      <c r="L16" s="238"/>
      <c r="M16" s="238"/>
      <c r="N16" s="238"/>
      <c r="O16" s="247"/>
      <c r="P16" s="247"/>
      <c r="Q16" s="247"/>
      <c r="R16" s="215"/>
      <c r="S16" s="38"/>
      <c r="T16" s="215"/>
      <c r="U16" s="216"/>
      <c r="V16" s="216"/>
      <c r="W16" s="246"/>
      <c r="X16" s="215"/>
      <c r="Y16" s="215"/>
      <c r="Z16" s="216"/>
      <c r="AA16" s="39"/>
      <c r="AB16" s="266"/>
      <c r="AC16" s="266"/>
      <c r="AD16" s="266"/>
      <c r="AE16" s="266"/>
    </row>
    <row r="17" spans="1:31" ht="18.95" customHeight="1" x14ac:dyDescent="0.2">
      <c r="A17" s="178">
        <v>3</v>
      </c>
      <c r="B17" s="293"/>
      <c r="C17" s="227"/>
      <c r="D17" s="236"/>
      <c r="E17" s="323"/>
      <c r="F17" s="323"/>
      <c r="G17" s="215"/>
      <c r="H17" s="215"/>
      <c r="I17" s="238">
        <v>1</v>
      </c>
      <c r="J17" s="238"/>
      <c r="K17" s="238"/>
      <c r="L17" s="238"/>
      <c r="M17" s="238"/>
      <c r="N17" s="238"/>
      <c r="O17" s="247"/>
      <c r="P17" s="247"/>
      <c r="Q17" s="247"/>
      <c r="R17" s="215"/>
      <c r="S17" s="38"/>
      <c r="T17" s="215"/>
      <c r="U17" s="216"/>
      <c r="V17" s="216"/>
      <c r="W17" s="246"/>
      <c r="X17" s="215"/>
      <c r="Y17" s="215"/>
      <c r="Z17" s="216"/>
      <c r="AA17" s="39"/>
      <c r="AB17" s="266"/>
      <c r="AC17" s="266"/>
      <c r="AD17" s="266"/>
      <c r="AE17" s="266"/>
    </row>
    <row r="18" spans="1:31" ht="18.95" customHeight="1" x14ac:dyDescent="0.2">
      <c r="A18" s="178">
        <v>4</v>
      </c>
      <c r="B18" s="293"/>
      <c r="C18" s="227"/>
      <c r="D18" s="246"/>
      <c r="E18" s="215"/>
      <c r="F18" s="215"/>
      <c r="G18" s="215"/>
      <c r="H18" s="215"/>
      <c r="I18" s="238">
        <v>1</v>
      </c>
      <c r="J18" s="238"/>
      <c r="K18" s="238"/>
      <c r="L18" s="238"/>
      <c r="M18" s="238"/>
      <c r="N18" s="238"/>
      <c r="O18" s="247"/>
      <c r="P18" s="247"/>
      <c r="Q18" s="247"/>
      <c r="R18" s="215"/>
      <c r="S18" s="38"/>
      <c r="T18" s="215"/>
      <c r="U18" s="216"/>
      <c r="V18" s="216"/>
      <c r="W18" s="246"/>
      <c r="X18" s="215"/>
      <c r="Y18" s="215"/>
      <c r="Z18" s="216"/>
      <c r="AA18" s="39"/>
      <c r="AB18" s="266"/>
      <c r="AC18" s="266"/>
      <c r="AD18" s="266"/>
      <c r="AE18" s="266"/>
    </row>
    <row r="19" spans="1:31" ht="18.95" customHeight="1" x14ac:dyDescent="0.2">
      <c r="A19" s="178">
        <v>5</v>
      </c>
      <c r="B19" s="293"/>
      <c r="C19" s="227"/>
      <c r="D19" s="246"/>
      <c r="E19" s="215"/>
      <c r="F19" s="215"/>
      <c r="G19" s="215"/>
      <c r="H19" s="215"/>
      <c r="I19" s="238">
        <v>1</v>
      </c>
      <c r="J19" s="238"/>
      <c r="K19" s="238"/>
      <c r="L19" s="238"/>
      <c r="M19" s="238"/>
      <c r="N19" s="238"/>
      <c r="O19" s="247"/>
      <c r="P19" s="247"/>
      <c r="Q19" s="247"/>
      <c r="R19" s="215"/>
      <c r="S19" s="38"/>
      <c r="T19" s="215"/>
      <c r="U19" s="216"/>
      <c r="V19" s="216"/>
      <c r="W19" s="246"/>
      <c r="X19" s="215"/>
      <c r="Y19" s="215"/>
      <c r="Z19" s="216"/>
      <c r="AA19" s="39"/>
      <c r="AB19" s="266"/>
      <c r="AC19" s="266"/>
      <c r="AD19" s="266"/>
      <c r="AE19" s="266"/>
    </row>
    <row r="20" spans="1:31" ht="18.95" customHeight="1" x14ac:dyDescent="0.2">
      <c r="A20" s="178">
        <v>6</v>
      </c>
      <c r="B20" s="294"/>
      <c r="C20" s="227"/>
      <c r="D20" s="246"/>
      <c r="E20" s="215"/>
      <c r="F20" s="215"/>
      <c r="G20" s="215"/>
      <c r="H20" s="215"/>
      <c r="I20" s="238">
        <v>1</v>
      </c>
      <c r="J20" s="238"/>
      <c r="K20" s="238"/>
      <c r="L20" s="238"/>
      <c r="M20" s="238"/>
      <c r="N20" s="238"/>
      <c r="O20" s="247"/>
      <c r="P20" s="247"/>
      <c r="Q20" s="247"/>
      <c r="R20" s="215"/>
      <c r="S20" s="38"/>
      <c r="T20" s="215"/>
      <c r="U20" s="216"/>
      <c r="V20" s="216"/>
      <c r="W20" s="246"/>
      <c r="X20" s="215"/>
      <c r="Y20" s="215"/>
      <c r="Z20" s="216"/>
      <c r="AA20" s="39"/>
      <c r="AB20" s="216"/>
      <c r="AC20" s="216"/>
      <c r="AD20" s="216"/>
      <c r="AE20" s="216"/>
    </row>
    <row r="21" spans="1:31" ht="3" customHeight="1" thickBot="1" x14ac:dyDescent="0.25">
      <c r="A21" s="65"/>
      <c r="B21" s="188"/>
      <c r="C21" s="64"/>
      <c r="D21" s="64"/>
      <c r="E21" s="64"/>
      <c r="F21" s="64"/>
      <c r="G21" s="64"/>
      <c r="H21" s="64"/>
      <c r="I21" s="64"/>
      <c r="J21" s="64"/>
      <c r="K21" s="64"/>
      <c r="L21" s="64"/>
      <c r="M21" s="64"/>
      <c r="N21" s="65"/>
      <c r="O21" s="65"/>
      <c r="P21" s="65"/>
      <c r="Q21" s="65"/>
      <c r="R21" s="65"/>
      <c r="S21" s="64"/>
      <c r="T21" s="64"/>
      <c r="U21" s="64"/>
      <c r="V21" s="64"/>
      <c r="W21" s="64"/>
      <c r="X21" s="64"/>
      <c r="Y21" s="64"/>
      <c r="Z21" s="64"/>
      <c r="AA21" s="64"/>
      <c r="AB21" s="64"/>
      <c r="AC21" s="64"/>
      <c r="AD21" s="64"/>
      <c r="AE21" s="64"/>
    </row>
    <row r="22" spans="1:31" ht="3" customHeight="1" x14ac:dyDescent="0.2">
      <c r="B22" s="189"/>
      <c r="I22" s="215"/>
      <c r="J22" s="215"/>
      <c r="K22" s="215"/>
      <c r="L22" s="215"/>
      <c r="M22" s="215"/>
      <c r="N22" s="246"/>
      <c r="O22" s="246"/>
      <c r="P22" s="246"/>
      <c r="Q22" s="246"/>
      <c r="R22" s="246"/>
      <c r="S22" s="215"/>
      <c r="T22" s="215"/>
      <c r="U22" s="215"/>
      <c r="V22" s="215"/>
      <c r="W22" s="215"/>
      <c r="X22" s="215"/>
      <c r="Y22" s="215"/>
      <c r="Z22" s="215"/>
      <c r="AA22" s="215"/>
      <c r="AB22" s="215"/>
      <c r="AC22" s="215"/>
      <c r="AD22" s="215"/>
      <c r="AE22" s="215"/>
    </row>
    <row r="23" spans="1:31" ht="16.149999999999999" customHeight="1" x14ac:dyDescent="0.2">
      <c r="A23" s="178">
        <v>1</v>
      </c>
      <c r="B23" s="295">
        <f>Round!B10</f>
        <v>5</v>
      </c>
      <c r="C23" s="186"/>
      <c r="D23" s="136" t="str">
        <f>Round!H10</f>
        <v xml:space="preserve"> </v>
      </c>
      <c r="E23" s="137"/>
      <c r="F23" s="137"/>
      <c r="G23" s="137"/>
      <c r="H23" s="187"/>
      <c r="I23" s="238">
        <v>1</v>
      </c>
      <c r="J23" s="238"/>
      <c r="K23" s="238"/>
      <c r="L23" s="238"/>
      <c r="M23" s="238"/>
      <c r="N23" s="238"/>
      <c r="O23" s="298"/>
      <c r="P23" s="298"/>
      <c r="Q23" s="298"/>
      <c r="R23" s="246"/>
      <c r="S23" s="38"/>
      <c r="T23" s="248"/>
      <c r="U23" s="248"/>
      <c r="V23" s="248"/>
      <c r="W23" s="246"/>
      <c r="X23" s="215"/>
      <c r="Y23" s="215"/>
      <c r="Z23" s="248"/>
      <c r="AA23" s="248"/>
      <c r="AB23" s="266" t="s">
        <v>109</v>
      </c>
      <c r="AC23" s="266"/>
      <c r="AD23" s="266"/>
      <c r="AE23" s="266"/>
    </row>
    <row r="24" spans="1:31" ht="18.95" customHeight="1" x14ac:dyDescent="0.2">
      <c r="A24" s="178">
        <v>2</v>
      </c>
      <c r="B24" s="296"/>
      <c r="C24" s="227"/>
      <c r="D24" s="216"/>
      <c r="F24" s="246"/>
      <c r="G24" s="246"/>
      <c r="H24" s="246"/>
      <c r="I24" s="238">
        <v>1</v>
      </c>
      <c r="J24" s="238"/>
      <c r="K24" s="238"/>
      <c r="L24" s="238"/>
      <c r="M24" s="238"/>
      <c r="N24" s="238"/>
      <c r="O24" s="298"/>
      <c r="P24" s="298"/>
      <c r="Q24" s="298"/>
      <c r="R24" s="246"/>
      <c r="S24" s="38"/>
      <c r="T24" s="248"/>
      <c r="U24" s="248"/>
      <c r="V24" s="248"/>
      <c r="W24" s="246"/>
      <c r="X24" s="215"/>
      <c r="Y24" s="215"/>
      <c r="Z24" s="248"/>
      <c r="AA24" s="248"/>
      <c r="AB24" s="266"/>
      <c r="AC24" s="266"/>
      <c r="AD24" s="266"/>
      <c r="AE24" s="266"/>
    </row>
    <row r="25" spans="1:31" ht="18.95" customHeight="1" x14ac:dyDescent="0.2">
      <c r="A25" s="178">
        <v>3</v>
      </c>
      <c r="B25" s="296"/>
      <c r="C25" s="227"/>
      <c r="D25" s="236"/>
      <c r="E25" s="323"/>
      <c r="F25" s="323"/>
      <c r="G25" s="215"/>
      <c r="H25" s="215"/>
      <c r="I25" s="238">
        <v>1</v>
      </c>
      <c r="J25" s="238"/>
      <c r="K25" s="238"/>
      <c r="L25" s="238"/>
      <c r="M25" s="238"/>
      <c r="N25" s="238"/>
      <c r="O25" s="298"/>
      <c r="P25" s="298"/>
      <c r="Q25" s="298"/>
      <c r="R25" s="246"/>
      <c r="S25" s="38"/>
      <c r="T25" s="248"/>
      <c r="U25" s="248"/>
      <c r="V25" s="248"/>
      <c r="W25" s="246"/>
      <c r="X25" s="215"/>
      <c r="Y25" s="215"/>
      <c r="Z25" s="248"/>
      <c r="AA25" s="248"/>
      <c r="AB25" s="216"/>
      <c r="AC25" s="216"/>
      <c r="AD25" s="216"/>
      <c r="AE25" s="216"/>
    </row>
    <row r="26" spans="1:31" ht="18.95" customHeight="1" x14ac:dyDescent="0.2">
      <c r="A26" s="178">
        <v>4</v>
      </c>
      <c r="B26" s="296"/>
      <c r="C26" s="227"/>
      <c r="D26" s="246"/>
      <c r="E26" s="215"/>
      <c r="F26" s="215"/>
      <c r="G26" s="215"/>
      <c r="H26" s="215"/>
      <c r="I26" s="238">
        <v>1</v>
      </c>
      <c r="J26" s="238"/>
      <c r="K26" s="238"/>
      <c r="L26" s="238"/>
      <c r="M26" s="238"/>
      <c r="N26" s="238"/>
      <c r="O26" s="298"/>
      <c r="P26" s="298"/>
      <c r="Q26" s="298"/>
      <c r="R26" s="246"/>
      <c r="S26" s="38"/>
      <c r="T26" s="248"/>
      <c r="U26" s="248"/>
      <c r="V26" s="248"/>
      <c r="W26" s="246"/>
      <c r="X26" s="215"/>
      <c r="Y26" s="215"/>
      <c r="Z26" s="248"/>
      <c r="AA26" s="248"/>
      <c r="AB26" s="266"/>
      <c r="AC26" s="266"/>
      <c r="AD26" s="266"/>
      <c r="AE26" s="266"/>
    </row>
    <row r="27" spans="1:31" ht="18.95" customHeight="1" x14ac:dyDescent="0.2">
      <c r="A27" s="178">
        <v>5</v>
      </c>
      <c r="B27" s="296"/>
      <c r="C27" s="227"/>
      <c r="D27" s="246"/>
      <c r="E27" s="215"/>
      <c r="F27" s="215"/>
      <c r="G27" s="215"/>
      <c r="H27" s="215"/>
      <c r="I27" s="238">
        <v>1</v>
      </c>
      <c r="J27" s="238"/>
      <c r="K27" s="238"/>
      <c r="L27" s="238"/>
      <c r="M27" s="238"/>
      <c r="N27" s="238"/>
      <c r="O27" s="298"/>
      <c r="P27" s="298"/>
      <c r="Q27" s="298"/>
      <c r="R27" s="246"/>
      <c r="S27" s="38"/>
      <c r="T27" s="248"/>
      <c r="U27" s="248"/>
      <c r="V27" s="248"/>
      <c r="W27" s="246"/>
      <c r="X27" s="215"/>
      <c r="Y27" s="215"/>
      <c r="Z27" s="248"/>
      <c r="AA27" s="248"/>
      <c r="AB27" s="266"/>
      <c r="AC27" s="266"/>
      <c r="AD27" s="266"/>
      <c r="AE27" s="266"/>
    </row>
    <row r="28" spans="1:31" ht="18.95" customHeight="1" x14ac:dyDescent="0.2">
      <c r="A28" s="178">
        <v>6</v>
      </c>
      <c r="B28" s="297"/>
      <c r="C28" s="227"/>
      <c r="D28" s="246"/>
      <c r="E28" s="215"/>
      <c r="F28" s="215"/>
      <c r="G28" s="215"/>
      <c r="H28" s="215"/>
      <c r="I28" s="238">
        <v>1</v>
      </c>
      <c r="J28" s="238"/>
      <c r="K28" s="238"/>
      <c r="L28" s="238"/>
      <c r="M28" s="238"/>
      <c r="N28" s="238"/>
      <c r="O28" s="298"/>
      <c r="P28" s="298"/>
      <c r="Q28" s="298"/>
      <c r="R28" s="246"/>
      <c r="S28" s="38"/>
      <c r="T28" s="248"/>
      <c r="U28" s="248"/>
      <c r="V28" s="248"/>
      <c r="W28" s="246"/>
      <c r="X28" s="215"/>
      <c r="Y28" s="215"/>
      <c r="Z28" s="248"/>
      <c r="AA28" s="248"/>
      <c r="AB28" s="266"/>
      <c r="AC28" s="266"/>
      <c r="AD28" s="266"/>
      <c r="AE28" s="266"/>
    </row>
    <row r="29" spans="1:31" ht="3" customHeight="1" thickBot="1" x14ac:dyDescent="0.25">
      <c r="A29" s="65"/>
      <c r="B29" s="188"/>
      <c r="C29" s="64"/>
      <c r="D29" s="64"/>
      <c r="E29" s="64"/>
      <c r="F29" s="64"/>
      <c r="G29" s="64"/>
      <c r="H29" s="64"/>
      <c r="I29" s="64"/>
      <c r="J29" s="64"/>
      <c r="K29" s="64"/>
      <c r="L29" s="64"/>
      <c r="M29" s="64"/>
      <c r="N29" s="65"/>
      <c r="O29" s="65"/>
      <c r="P29" s="65"/>
      <c r="Q29" s="65"/>
      <c r="R29" s="65"/>
      <c r="S29" s="64"/>
      <c r="T29" s="64"/>
      <c r="U29" s="64"/>
      <c r="V29" s="64"/>
      <c r="W29" s="64"/>
      <c r="X29" s="64"/>
      <c r="Y29" s="64"/>
      <c r="Z29" s="64"/>
      <c r="AA29" s="64"/>
      <c r="AB29" s="267"/>
      <c r="AC29" s="267"/>
      <c r="AD29" s="267"/>
      <c r="AE29" s="267"/>
    </row>
    <row r="30" spans="1:31" ht="3" customHeight="1" x14ac:dyDescent="0.2">
      <c r="B30" s="189"/>
      <c r="I30" s="215"/>
      <c r="J30" s="215"/>
      <c r="K30" s="215"/>
      <c r="L30" s="215"/>
      <c r="M30" s="215"/>
      <c r="N30" s="246"/>
      <c r="O30" s="246"/>
      <c r="P30" s="246"/>
      <c r="Q30" s="246"/>
      <c r="R30" s="246"/>
      <c r="S30" s="215"/>
      <c r="T30" s="215"/>
      <c r="U30" s="215"/>
      <c r="V30" s="215"/>
      <c r="W30" s="215"/>
      <c r="X30" s="215"/>
      <c r="Y30" s="215"/>
      <c r="Z30" s="215"/>
      <c r="AA30" s="215"/>
      <c r="AB30" s="249"/>
      <c r="AC30" s="66"/>
      <c r="AD30" s="66"/>
      <c r="AE30" s="198"/>
    </row>
    <row r="31" spans="1:31" ht="16.149999999999999" customHeight="1" x14ac:dyDescent="0.2">
      <c r="A31" s="178">
        <v>1</v>
      </c>
      <c r="B31" s="191"/>
      <c r="C31" s="186"/>
      <c r="D31" s="137" t="str">
        <f>Round!C17</f>
        <v xml:space="preserve"> </v>
      </c>
      <c r="E31" s="137"/>
      <c r="F31" s="137"/>
      <c r="G31" s="137"/>
      <c r="H31" s="187"/>
      <c r="I31" s="238">
        <v>1</v>
      </c>
      <c r="J31" s="238"/>
      <c r="K31" s="238"/>
      <c r="L31" s="238"/>
      <c r="M31" s="238"/>
      <c r="N31" s="238"/>
      <c r="O31" s="298"/>
      <c r="P31" s="298"/>
      <c r="Q31" s="298"/>
      <c r="R31" s="246"/>
      <c r="S31" s="38"/>
      <c r="T31" s="248"/>
      <c r="U31" s="248"/>
      <c r="V31" s="248"/>
      <c r="W31" s="246"/>
      <c r="X31" s="215"/>
      <c r="Y31" s="215"/>
      <c r="Z31" s="248"/>
      <c r="AA31" s="248"/>
      <c r="AB31" s="266" t="s">
        <v>109</v>
      </c>
      <c r="AC31" s="266"/>
      <c r="AD31" s="266"/>
      <c r="AE31" s="266"/>
    </row>
    <row r="32" spans="1:31" ht="18.95" customHeight="1" x14ac:dyDescent="0.2">
      <c r="A32" s="178">
        <v>2</v>
      </c>
      <c r="B32" s="192"/>
      <c r="C32" s="227"/>
      <c r="D32" s="216"/>
      <c r="F32" s="246"/>
      <c r="G32" s="246"/>
      <c r="H32" s="246"/>
      <c r="I32" s="238">
        <v>1</v>
      </c>
      <c r="J32" s="238"/>
      <c r="K32" s="238"/>
      <c r="L32" s="238"/>
      <c r="M32" s="238"/>
      <c r="N32" s="238"/>
      <c r="O32" s="298"/>
      <c r="P32" s="298"/>
      <c r="Q32" s="298"/>
      <c r="R32" s="246"/>
      <c r="S32" s="38"/>
      <c r="T32" s="248"/>
      <c r="U32" s="248"/>
      <c r="V32" s="248"/>
      <c r="W32" s="246"/>
      <c r="X32" s="215"/>
      <c r="Y32" s="215"/>
      <c r="Z32" s="248"/>
      <c r="AA32" s="248"/>
      <c r="AB32" s="266"/>
      <c r="AC32" s="266"/>
      <c r="AD32" s="266"/>
      <c r="AE32" s="266"/>
    </row>
    <row r="33" spans="1:31" ht="18.95" customHeight="1" x14ac:dyDescent="0.2">
      <c r="A33" s="178">
        <v>3</v>
      </c>
      <c r="B33" s="206">
        <f>Round!B17</f>
        <v>8</v>
      </c>
      <c r="C33" s="227"/>
      <c r="D33" s="236"/>
      <c r="E33" s="323"/>
      <c r="F33" s="323"/>
      <c r="G33" s="215"/>
      <c r="H33" s="215"/>
      <c r="I33" s="238">
        <v>1</v>
      </c>
      <c r="J33" s="238"/>
      <c r="K33" s="238"/>
      <c r="L33" s="238"/>
      <c r="M33" s="238"/>
      <c r="N33" s="238"/>
      <c r="O33" s="298"/>
      <c r="P33" s="298"/>
      <c r="Q33" s="298"/>
      <c r="R33" s="246"/>
      <c r="S33" s="38"/>
      <c r="T33" s="248"/>
      <c r="U33" s="248"/>
      <c r="V33" s="248"/>
      <c r="W33" s="246"/>
      <c r="X33" s="215"/>
      <c r="Y33" s="215"/>
      <c r="Z33" s="248"/>
      <c r="AA33" s="248"/>
      <c r="AB33" s="216"/>
      <c r="AC33" s="216"/>
      <c r="AD33" s="216"/>
      <c r="AE33" s="216"/>
    </row>
    <row r="34" spans="1:31" ht="18.95" customHeight="1" x14ac:dyDescent="0.2">
      <c r="A34" s="178">
        <v>4</v>
      </c>
      <c r="B34" s="293"/>
      <c r="C34" s="227"/>
      <c r="D34" s="246"/>
      <c r="E34" s="215"/>
      <c r="F34" s="215"/>
      <c r="G34" s="215"/>
      <c r="H34" s="215"/>
      <c r="I34" s="238">
        <v>1</v>
      </c>
      <c r="J34" s="238"/>
      <c r="K34" s="238"/>
      <c r="L34" s="238"/>
      <c r="M34" s="238"/>
      <c r="N34" s="238"/>
      <c r="O34" s="298"/>
      <c r="P34" s="298"/>
      <c r="Q34" s="298"/>
      <c r="R34" s="246"/>
      <c r="S34" s="38"/>
      <c r="T34" s="248"/>
      <c r="U34" s="248"/>
      <c r="V34" s="248"/>
      <c r="W34" s="246"/>
      <c r="X34" s="215"/>
      <c r="Y34" s="215"/>
      <c r="Z34" s="248"/>
      <c r="AA34" s="248"/>
      <c r="AB34" s="266"/>
      <c r="AC34" s="266"/>
      <c r="AD34" s="266"/>
      <c r="AE34" s="266"/>
    </row>
    <row r="35" spans="1:31" ht="18.95" customHeight="1" x14ac:dyDescent="0.2">
      <c r="A35" s="178">
        <v>5</v>
      </c>
      <c r="B35" s="293"/>
      <c r="C35" s="227"/>
      <c r="D35" s="246"/>
      <c r="E35" s="215"/>
      <c r="F35" s="215"/>
      <c r="G35" s="215"/>
      <c r="H35" s="215"/>
      <c r="I35" s="238">
        <v>1</v>
      </c>
      <c r="J35" s="238"/>
      <c r="K35" s="238"/>
      <c r="L35" s="238"/>
      <c r="M35" s="238"/>
      <c r="N35" s="238"/>
      <c r="O35" s="298"/>
      <c r="P35" s="298"/>
      <c r="Q35" s="298"/>
      <c r="R35" s="246"/>
      <c r="S35" s="38"/>
      <c r="T35" s="248"/>
      <c r="U35" s="248"/>
      <c r="V35" s="248"/>
      <c r="W35" s="246"/>
      <c r="X35" s="215"/>
      <c r="Y35" s="215"/>
      <c r="Z35" s="248"/>
      <c r="AA35" s="248"/>
      <c r="AB35" s="266"/>
      <c r="AC35" s="266"/>
      <c r="AD35" s="266"/>
      <c r="AE35" s="266"/>
    </row>
    <row r="36" spans="1:31" ht="18.95" customHeight="1" x14ac:dyDescent="0.2">
      <c r="A36" s="178">
        <v>6</v>
      </c>
      <c r="B36" s="294"/>
      <c r="C36" s="227"/>
      <c r="D36" s="246"/>
      <c r="E36" s="215"/>
      <c r="F36" s="215"/>
      <c r="G36" s="215"/>
      <c r="H36" s="215"/>
      <c r="I36" s="238">
        <v>1</v>
      </c>
      <c r="J36" s="238"/>
      <c r="K36" s="238"/>
      <c r="L36" s="238"/>
      <c r="M36" s="238"/>
      <c r="N36" s="238"/>
      <c r="O36" s="298"/>
      <c r="P36" s="298"/>
      <c r="Q36" s="298"/>
      <c r="R36" s="246"/>
      <c r="S36" s="38"/>
      <c r="T36" s="248"/>
      <c r="U36" s="248"/>
      <c r="V36" s="248"/>
      <c r="W36" s="246"/>
      <c r="X36" s="215"/>
      <c r="Y36" s="215"/>
      <c r="Z36" s="248"/>
      <c r="AA36" s="248"/>
      <c r="AB36" s="266"/>
      <c r="AC36" s="266"/>
      <c r="AD36" s="266"/>
      <c r="AE36" s="266"/>
    </row>
    <row r="37" spans="1:31" ht="3" customHeight="1" thickBot="1" x14ac:dyDescent="0.25">
      <c r="A37" s="65"/>
      <c r="B37" s="188"/>
      <c r="C37" s="64"/>
      <c r="D37" s="64"/>
      <c r="E37" s="64"/>
      <c r="F37" s="64"/>
      <c r="G37" s="64"/>
      <c r="H37" s="64"/>
      <c r="I37" s="64"/>
      <c r="J37" s="64"/>
      <c r="K37" s="64"/>
      <c r="L37" s="64"/>
      <c r="M37" s="64"/>
      <c r="N37" s="65"/>
      <c r="O37" s="65"/>
      <c r="P37" s="65"/>
      <c r="Q37" s="65"/>
      <c r="R37" s="65"/>
      <c r="S37" s="64"/>
      <c r="T37" s="64"/>
      <c r="U37" s="64"/>
      <c r="V37" s="64"/>
      <c r="W37" s="64"/>
      <c r="X37" s="64"/>
      <c r="Y37" s="64"/>
      <c r="Z37" s="64"/>
      <c r="AA37" s="250"/>
      <c r="AB37" s="299"/>
      <c r="AC37" s="299"/>
      <c r="AD37" s="299"/>
      <c r="AE37" s="299"/>
    </row>
    <row r="38" spans="1:31" ht="3" customHeight="1" x14ac:dyDescent="0.2">
      <c r="B38" s="189"/>
      <c r="I38" s="215"/>
      <c r="J38" s="215"/>
      <c r="K38" s="215"/>
      <c r="L38" s="215"/>
      <c r="M38" s="215"/>
      <c r="N38" s="246"/>
      <c r="O38" s="246"/>
      <c r="P38" s="246"/>
      <c r="Q38" s="246"/>
      <c r="R38" s="246"/>
      <c r="S38" s="215"/>
      <c r="T38" s="215"/>
      <c r="U38" s="215"/>
      <c r="V38" s="215"/>
      <c r="W38" s="215"/>
      <c r="X38" s="215"/>
      <c r="Y38" s="215"/>
      <c r="Z38" s="215"/>
      <c r="AA38" s="215"/>
      <c r="AB38" s="215"/>
      <c r="AC38" s="215"/>
      <c r="AD38" s="215"/>
      <c r="AE38" s="215"/>
    </row>
    <row r="39" spans="1:31" ht="16.149999999999999" customHeight="1" x14ac:dyDescent="0.2">
      <c r="A39" s="178">
        <v>1</v>
      </c>
      <c r="B39" s="191"/>
      <c r="C39" s="186"/>
      <c r="D39" s="136" t="str">
        <f>Round!H21</f>
        <v xml:space="preserve"> </v>
      </c>
      <c r="E39" s="137"/>
      <c r="F39" s="137"/>
      <c r="G39" s="137"/>
      <c r="H39" s="187"/>
      <c r="I39" s="238">
        <v>1</v>
      </c>
      <c r="J39" s="238"/>
      <c r="K39" s="238"/>
      <c r="L39" s="238"/>
      <c r="M39" s="238"/>
      <c r="N39" s="238"/>
      <c r="O39" s="298"/>
      <c r="P39" s="298"/>
      <c r="Q39" s="298"/>
      <c r="R39" s="246"/>
      <c r="S39" s="38"/>
      <c r="T39" s="248"/>
      <c r="U39" s="248"/>
      <c r="V39" s="248"/>
      <c r="W39" s="246"/>
      <c r="X39" s="215"/>
      <c r="Y39" s="215"/>
      <c r="Z39" s="248"/>
      <c r="AA39" s="248"/>
      <c r="AB39" s="266" t="s">
        <v>109</v>
      </c>
      <c r="AC39" s="266"/>
      <c r="AD39" s="266"/>
      <c r="AE39" s="266"/>
    </row>
    <row r="40" spans="1:31" ht="18.95" customHeight="1" x14ac:dyDescent="0.2">
      <c r="A40" s="178">
        <v>2</v>
      </c>
      <c r="B40" s="192"/>
      <c r="C40" s="227"/>
      <c r="D40" s="216"/>
      <c r="F40" s="246"/>
      <c r="G40" s="246"/>
      <c r="H40" s="246"/>
      <c r="I40" s="238">
        <v>1</v>
      </c>
      <c r="J40" s="238"/>
      <c r="K40" s="238"/>
      <c r="L40" s="238"/>
      <c r="M40" s="238"/>
      <c r="N40" s="238"/>
      <c r="O40" s="298"/>
      <c r="P40" s="298"/>
      <c r="Q40" s="298"/>
      <c r="R40" s="246"/>
      <c r="S40" s="38"/>
      <c r="T40" s="248"/>
      <c r="U40" s="248"/>
      <c r="V40" s="248"/>
      <c r="W40" s="246"/>
      <c r="X40" s="215"/>
      <c r="Y40" s="215"/>
      <c r="Z40" s="248"/>
      <c r="AA40" s="248"/>
      <c r="AB40" s="266"/>
      <c r="AC40" s="266"/>
      <c r="AD40" s="266"/>
      <c r="AE40" s="266"/>
    </row>
    <row r="41" spans="1:31" ht="18.95" customHeight="1" x14ac:dyDescent="0.2">
      <c r="A41" s="178">
        <v>3</v>
      </c>
      <c r="B41" s="193">
        <f>Round!B21</f>
        <v>10</v>
      </c>
      <c r="C41" s="227"/>
      <c r="D41" s="236"/>
      <c r="E41" s="323"/>
      <c r="F41" s="323"/>
      <c r="G41" s="215"/>
      <c r="H41" s="215"/>
      <c r="I41" s="238">
        <v>1</v>
      </c>
      <c r="J41" s="238"/>
      <c r="K41" s="238"/>
      <c r="L41" s="238"/>
      <c r="M41" s="238"/>
      <c r="N41" s="238"/>
      <c r="O41" s="298"/>
      <c r="P41" s="298"/>
      <c r="Q41" s="298"/>
      <c r="R41" s="246"/>
      <c r="S41" s="38"/>
      <c r="T41" s="248"/>
      <c r="U41" s="248"/>
      <c r="V41" s="248"/>
      <c r="W41" s="246"/>
      <c r="X41" s="215"/>
      <c r="Y41" s="215"/>
      <c r="Z41" s="248"/>
      <c r="AA41" s="248"/>
      <c r="AB41" s="216"/>
      <c r="AC41" s="216"/>
      <c r="AD41" s="216"/>
      <c r="AE41" s="216"/>
    </row>
    <row r="42" spans="1:31" ht="18.95" customHeight="1" x14ac:dyDescent="0.2">
      <c r="A42" s="178">
        <v>4</v>
      </c>
      <c r="B42" s="194"/>
      <c r="C42" s="227"/>
      <c r="D42" s="246"/>
      <c r="E42" s="215"/>
      <c r="F42" s="215"/>
      <c r="G42" s="215"/>
      <c r="H42" s="215"/>
      <c r="I42" s="238">
        <v>1</v>
      </c>
      <c r="J42" s="238"/>
      <c r="K42" s="238"/>
      <c r="L42" s="238"/>
      <c r="M42" s="238"/>
      <c r="N42" s="238"/>
      <c r="O42" s="298"/>
      <c r="P42" s="298"/>
      <c r="Q42" s="298"/>
      <c r="R42" s="246"/>
      <c r="S42" s="38"/>
      <c r="T42" s="248"/>
      <c r="U42" s="248"/>
      <c r="V42" s="248"/>
      <c r="W42" s="246"/>
      <c r="X42" s="215"/>
      <c r="Y42" s="215"/>
      <c r="Z42" s="248"/>
      <c r="AA42" s="248"/>
      <c r="AB42" s="266"/>
      <c r="AC42" s="266"/>
      <c r="AD42" s="266"/>
      <c r="AE42" s="266"/>
    </row>
    <row r="43" spans="1:31" ht="18.95" customHeight="1" x14ac:dyDescent="0.2">
      <c r="A43" s="178">
        <v>5</v>
      </c>
      <c r="B43" s="293"/>
      <c r="C43" s="227"/>
      <c r="D43" s="246"/>
      <c r="E43" s="215"/>
      <c r="F43" s="215"/>
      <c r="G43" s="215"/>
      <c r="H43" s="215"/>
      <c r="I43" s="238">
        <v>1</v>
      </c>
      <c r="J43" s="238"/>
      <c r="K43" s="238"/>
      <c r="L43" s="238"/>
      <c r="M43" s="238"/>
      <c r="N43" s="238"/>
      <c r="O43" s="298"/>
      <c r="P43" s="298"/>
      <c r="Q43" s="298"/>
      <c r="R43" s="246"/>
      <c r="S43" s="38"/>
      <c r="T43" s="248"/>
      <c r="U43" s="248"/>
      <c r="V43" s="248"/>
      <c r="W43" s="246"/>
      <c r="X43" s="215"/>
      <c r="Y43" s="215"/>
      <c r="Z43" s="248"/>
      <c r="AA43" s="248"/>
      <c r="AB43" s="266"/>
      <c r="AC43" s="266"/>
      <c r="AD43" s="266"/>
      <c r="AE43" s="266"/>
    </row>
    <row r="44" spans="1:31" ht="18.95" customHeight="1" x14ac:dyDescent="0.2">
      <c r="A44" s="178">
        <v>6</v>
      </c>
      <c r="B44" s="294"/>
      <c r="C44" s="227"/>
      <c r="D44" s="246"/>
      <c r="E44" s="215"/>
      <c r="F44" s="215"/>
      <c r="G44" s="215"/>
      <c r="H44" s="215"/>
      <c r="I44" s="238">
        <v>1</v>
      </c>
      <c r="J44" s="238"/>
      <c r="K44" s="238"/>
      <c r="L44" s="238"/>
      <c r="M44" s="238"/>
      <c r="N44" s="238"/>
      <c r="O44" s="298"/>
      <c r="P44" s="298"/>
      <c r="Q44" s="298"/>
      <c r="R44" s="246"/>
      <c r="S44" s="38"/>
      <c r="T44" s="248"/>
      <c r="U44" s="248"/>
      <c r="V44" s="248"/>
      <c r="W44" s="246"/>
      <c r="X44" s="215"/>
      <c r="Y44" s="215"/>
      <c r="Z44" s="248"/>
      <c r="AA44" s="248"/>
      <c r="AB44" s="266"/>
      <c r="AC44" s="266"/>
      <c r="AD44" s="266"/>
      <c r="AE44" s="266"/>
    </row>
    <row r="45" spans="1:31" ht="3" customHeight="1" thickBot="1" x14ac:dyDescent="0.25">
      <c r="A45" s="65"/>
      <c r="B45" s="188"/>
      <c r="C45" s="64"/>
      <c r="D45" s="64"/>
      <c r="E45" s="64"/>
      <c r="F45" s="64"/>
      <c r="G45" s="64"/>
      <c r="H45" s="64"/>
      <c r="I45" s="64"/>
      <c r="J45" s="64"/>
      <c r="K45" s="64"/>
      <c r="L45" s="64"/>
      <c r="M45" s="64"/>
      <c r="N45" s="65"/>
      <c r="O45" s="65"/>
      <c r="P45" s="65"/>
      <c r="Q45" s="65"/>
      <c r="R45" s="65"/>
      <c r="S45" s="64"/>
      <c r="T45" s="64"/>
      <c r="U45" s="64"/>
      <c r="V45" s="64"/>
      <c r="W45" s="64"/>
      <c r="X45" s="64"/>
      <c r="Y45" s="64"/>
      <c r="Z45" s="64"/>
      <c r="AA45" s="64"/>
      <c r="AB45" s="299"/>
      <c r="AC45" s="299"/>
      <c r="AD45" s="299"/>
      <c r="AE45" s="299"/>
    </row>
    <row r="46" spans="1:31" ht="3" customHeight="1" x14ac:dyDescent="0.2">
      <c r="B46" s="189"/>
      <c r="N46" s="178"/>
      <c r="T46" s="190"/>
      <c r="V46" s="36"/>
      <c r="W46" s="36"/>
    </row>
    <row r="47" spans="1:31" ht="3" customHeight="1" thickBot="1" x14ac:dyDescent="0.25">
      <c r="A47" s="65"/>
      <c r="B47" s="64"/>
      <c r="C47" s="64"/>
      <c r="D47" s="64"/>
      <c r="E47" s="64"/>
      <c r="F47" s="64"/>
      <c r="G47" s="64"/>
      <c r="H47" s="64"/>
      <c r="I47" s="64"/>
      <c r="J47" s="64"/>
      <c r="K47" s="64"/>
      <c r="L47" s="64"/>
      <c r="M47" s="64"/>
      <c r="N47" s="64"/>
      <c r="O47" s="65"/>
      <c r="P47" s="65"/>
      <c r="Q47" s="65"/>
      <c r="R47" s="65"/>
      <c r="S47" s="65"/>
      <c r="T47" s="65"/>
      <c r="U47" s="65"/>
      <c r="V47" s="65"/>
      <c r="W47" s="65"/>
      <c r="X47" s="64"/>
      <c r="Y47" s="64"/>
      <c r="Z47" s="64"/>
      <c r="AA47" s="64"/>
      <c r="AB47" s="64"/>
      <c r="AC47" s="64"/>
      <c r="AD47" s="64"/>
      <c r="AE47" s="64"/>
    </row>
    <row r="48" spans="1:31" ht="16.899999999999999" customHeight="1" thickBot="1" x14ac:dyDescent="0.25">
      <c r="A48" s="39" t="s">
        <v>81</v>
      </c>
      <c r="D48" s="185" t="str">
        <f>Round!B1</f>
        <v>Insert Div Number</v>
      </c>
      <c r="M48" s="177" t="s">
        <v>99</v>
      </c>
      <c r="N48" s="178"/>
      <c r="S48" s="36"/>
      <c r="T48" s="36"/>
      <c r="U48" s="36"/>
      <c r="V48" s="36"/>
      <c r="W48" s="39" t="s">
        <v>34</v>
      </c>
    </row>
    <row r="49" spans="1:31" ht="13.15" customHeight="1" x14ac:dyDescent="0.2">
      <c r="A49" s="195" t="s">
        <v>96</v>
      </c>
      <c r="B49" s="196"/>
      <c r="C49" s="196"/>
      <c r="D49" s="196"/>
      <c r="E49" s="196"/>
      <c r="F49" s="66" t="s">
        <v>97</v>
      </c>
      <c r="G49" s="66"/>
      <c r="H49" s="66"/>
      <c r="I49" s="66"/>
      <c r="J49" s="66"/>
      <c r="K49" s="66"/>
      <c r="L49" s="66"/>
      <c r="M49" s="197"/>
      <c r="N49" s="123"/>
      <c r="O49" s="123"/>
      <c r="P49" s="196"/>
      <c r="Q49" s="196"/>
      <c r="R49" s="196"/>
      <c r="S49" s="196"/>
      <c r="T49" s="196"/>
      <c r="U49" s="196"/>
      <c r="V49" s="196"/>
      <c r="W49" s="66"/>
      <c r="X49" s="66"/>
      <c r="Y49" s="66"/>
      <c r="Z49" s="66"/>
      <c r="AA49" s="66"/>
      <c r="AB49" s="66"/>
      <c r="AC49" s="66"/>
      <c r="AD49" s="66"/>
      <c r="AE49" s="198"/>
    </row>
    <row r="50" spans="1:31" s="202" customFormat="1" ht="14.45" customHeight="1" thickBot="1" x14ac:dyDescent="0.25">
      <c r="A50" s="199"/>
      <c r="B50" s="200"/>
      <c r="C50" s="200"/>
      <c r="D50" s="200"/>
      <c r="E50" s="200"/>
      <c r="F50" s="200"/>
      <c r="G50" s="200"/>
      <c r="H50" s="200" t="s">
        <v>98</v>
      </c>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1"/>
    </row>
    <row r="51" spans="1:31" ht="11.25" customHeight="1" x14ac:dyDescent="0.2">
      <c r="A51" s="266" t="s">
        <v>65</v>
      </c>
      <c r="B51" s="266"/>
      <c r="C51" s="266"/>
      <c r="D51" s="324"/>
      <c r="E51" s="325"/>
      <c r="F51" s="324"/>
      <c r="G51" s="325"/>
      <c r="H51" s="324"/>
      <c r="I51" s="325"/>
      <c r="J51" s="324"/>
      <c r="K51" s="325"/>
      <c r="L51" s="324"/>
      <c r="M51" s="325"/>
      <c r="N51" s="324"/>
      <c r="O51" s="325"/>
      <c r="P51" s="324"/>
      <c r="Q51" s="325"/>
      <c r="R51" s="324"/>
      <c r="S51" s="326"/>
      <c r="T51" s="325"/>
      <c r="U51" s="324"/>
      <c r="V51" s="325"/>
      <c r="W51" s="324"/>
      <c r="X51" s="325"/>
      <c r="Y51" s="324"/>
      <c r="Z51" s="325"/>
      <c r="AA51" s="324"/>
      <c r="AB51" s="325"/>
      <c r="AC51" s="324"/>
      <c r="AD51" s="325"/>
      <c r="AE51" s="38"/>
    </row>
    <row r="52" spans="1:31" x14ac:dyDescent="0.2">
      <c r="A52" s="266" t="s">
        <v>28</v>
      </c>
      <c r="B52" s="266"/>
      <c r="C52" s="266"/>
      <c r="D52" s="327"/>
      <c r="E52" s="328"/>
      <c r="F52" s="327"/>
      <c r="G52" s="328"/>
      <c r="H52" s="327"/>
      <c r="I52" s="328"/>
      <c r="J52" s="327"/>
      <c r="K52" s="328"/>
      <c r="L52" s="327"/>
      <c r="M52" s="328"/>
      <c r="N52" s="327"/>
      <c r="O52" s="328"/>
      <c r="P52" s="327"/>
      <c r="Q52" s="328"/>
      <c r="R52" s="327"/>
      <c r="S52" s="329"/>
      <c r="T52" s="328"/>
      <c r="U52" s="327"/>
      <c r="V52" s="328"/>
      <c r="W52" s="327"/>
      <c r="X52" s="328"/>
      <c r="Y52" s="327"/>
      <c r="Z52" s="328"/>
      <c r="AA52" s="327"/>
      <c r="AB52" s="328"/>
      <c r="AC52" s="327"/>
      <c r="AD52" s="328"/>
      <c r="AE52" s="38"/>
    </row>
    <row r="53" spans="1:31" x14ac:dyDescent="0.2">
      <c r="A53" s="266" t="s">
        <v>110</v>
      </c>
      <c r="B53" s="266" t="s">
        <v>95</v>
      </c>
      <c r="C53" s="266"/>
      <c r="D53" s="330"/>
      <c r="E53" s="331"/>
      <c r="F53" s="330"/>
      <c r="G53" s="331"/>
      <c r="H53" s="330"/>
      <c r="I53" s="331"/>
      <c r="J53" s="330"/>
      <c r="K53" s="331"/>
      <c r="L53" s="330"/>
      <c r="M53" s="331"/>
      <c r="N53" s="330"/>
      <c r="O53" s="331"/>
      <c r="P53" s="330"/>
      <c r="Q53" s="331"/>
      <c r="R53" s="330"/>
      <c r="S53" s="332"/>
      <c r="T53" s="331"/>
      <c r="U53" s="330"/>
      <c r="V53" s="331"/>
      <c r="W53" s="330"/>
      <c r="X53" s="331"/>
      <c r="Y53" s="330"/>
      <c r="Z53" s="331"/>
      <c r="AA53" s="330"/>
      <c r="AB53" s="331"/>
      <c r="AC53" s="330"/>
      <c r="AD53" s="331"/>
      <c r="AE53" s="38"/>
    </row>
  </sheetData>
  <sheetProtection selectLockedCells="1"/>
  <mergeCells count="88">
    <mergeCell ref="W53:X53"/>
    <mergeCell ref="Y53:Z53"/>
    <mergeCell ref="AA53:AB53"/>
    <mergeCell ref="AC53:AD53"/>
    <mergeCell ref="L53:M53"/>
    <mergeCell ref="N53:O53"/>
    <mergeCell ref="P53:Q53"/>
    <mergeCell ref="R53:T53"/>
    <mergeCell ref="U53:V53"/>
    <mergeCell ref="A53:C53"/>
    <mergeCell ref="D53:E53"/>
    <mergeCell ref="F53:G53"/>
    <mergeCell ref="H53:I53"/>
    <mergeCell ref="J53:K53"/>
    <mergeCell ref="W51:X51"/>
    <mergeCell ref="Y51:Z51"/>
    <mergeCell ref="AA51:AB51"/>
    <mergeCell ref="AC51:AD51"/>
    <mergeCell ref="A52:C52"/>
    <mergeCell ref="L51:M51"/>
    <mergeCell ref="N51:O51"/>
    <mergeCell ref="P51:Q51"/>
    <mergeCell ref="R51:T51"/>
    <mergeCell ref="U51:V51"/>
    <mergeCell ref="A51:C51"/>
    <mergeCell ref="D51:E51"/>
    <mergeCell ref="F51:G51"/>
    <mergeCell ref="H51:I51"/>
    <mergeCell ref="J51:K51"/>
    <mergeCell ref="O42:Q42"/>
    <mergeCell ref="B43:B44"/>
    <mergeCell ref="O43:Q43"/>
    <mergeCell ref="O44:Q44"/>
    <mergeCell ref="AB42:AE45"/>
    <mergeCell ref="O31:Q31"/>
    <mergeCell ref="AB34:AE37"/>
    <mergeCell ref="O39:Q39"/>
    <mergeCell ref="O40:Q40"/>
    <mergeCell ref="E41:F41"/>
    <mergeCell ref="O41:Q41"/>
    <mergeCell ref="AB39:AE40"/>
    <mergeCell ref="O32:Q32"/>
    <mergeCell ref="E33:F33"/>
    <mergeCell ref="O33:Q33"/>
    <mergeCell ref="B34:B36"/>
    <mergeCell ref="O34:Q34"/>
    <mergeCell ref="O35:Q35"/>
    <mergeCell ref="O36:Q36"/>
    <mergeCell ref="B23:B28"/>
    <mergeCell ref="O23:Q23"/>
    <mergeCell ref="O24:Q24"/>
    <mergeCell ref="E25:F25"/>
    <mergeCell ref="O25:Q25"/>
    <mergeCell ref="O26:Q26"/>
    <mergeCell ref="O27:Q27"/>
    <mergeCell ref="O28:Q28"/>
    <mergeCell ref="D13:H13"/>
    <mergeCell ref="X14:Y14"/>
    <mergeCell ref="R13:T14"/>
    <mergeCell ref="B15:B20"/>
    <mergeCell ref="E17:F17"/>
    <mergeCell ref="Q8:S8"/>
    <mergeCell ref="T8:U8"/>
    <mergeCell ref="U10:Z12"/>
    <mergeCell ref="Q11:S11"/>
    <mergeCell ref="AB11:AD11"/>
    <mergeCell ref="Z2:AE2"/>
    <mergeCell ref="Z3:AE3"/>
    <mergeCell ref="S6:Z6"/>
    <mergeCell ref="Q7:S7"/>
    <mergeCell ref="T7:Z7"/>
    <mergeCell ref="AA7:AE7"/>
    <mergeCell ref="Z4:AE4"/>
    <mergeCell ref="Z5:AE5"/>
    <mergeCell ref="A6:D6"/>
    <mergeCell ref="A11:K11"/>
    <mergeCell ref="F7:K7"/>
    <mergeCell ref="L10:P12"/>
    <mergeCell ref="E2:N2"/>
    <mergeCell ref="E3:N3"/>
    <mergeCell ref="L7:P7"/>
    <mergeCell ref="E4:N4"/>
    <mergeCell ref="E5:N5"/>
    <mergeCell ref="AB13:AE14"/>
    <mergeCell ref="AB16:AE19"/>
    <mergeCell ref="AB23:AE24"/>
    <mergeCell ref="AB26:AE29"/>
    <mergeCell ref="AB31:AE32"/>
  </mergeCells>
  <phoneticPr fontId="0" type="noConversion"/>
  <printOptions horizontalCentered="1" verticalCentered="1"/>
  <pageMargins left="0.1" right="0.1" top="0.1" bottom="0.1" header="0.1" footer="0.1"/>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E53"/>
  <sheetViews>
    <sheetView showGridLines="0" topLeftCell="A28" workbookViewId="0">
      <selection activeCell="A53" sqref="A1:AE53"/>
    </sheetView>
  </sheetViews>
  <sheetFormatPr defaultColWidth="8.85546875" defaultRowHeight="15" x14ac:dyDescent="0.2"/>
  <cols>
    <col min="1" max="1" width="5.28515625" style="172" customWidth="1"/>
    <col min="2" max="2" width="6.28515625" style="215" customWidth="1"/>
    <col min="3" max="3" width="3.7109375" style="215" customWidth="1"/>
    <col min="4" max="4" width="4.42578125" style="215" customWidth="1"/>
    <col min="5" max="14" width="3.7109375" style="215" customWidth="1"/>
    <col min="15" max="17" width="3.7109375" style="172" customWidth="1"/>
    <col min="18" max="18" width="2.140625" style="172" customWidth="1"/>
    <col min="19" max="19" width="4.140625" style="172" customWidth="1"/>
    <col min="20" max="20" width="1.7109375" style="172" customWidth="1"/>
    <col min="21" max="21" width="3.7109375" style="172" customWidth="1"/>
    <col min="22" max="22" width="2.28515625" style="172" customWidth="1"/>
    <col min="23" max="23" width="3.7109375" style="172" customWidth="1"/>
    <col min="24" max="31" width="3.7109375" style="215" customWidth="1"/>
    <col min="32" max="16384" width="8.85546875" style="215"/>
  </cols>
  <sheetData>
    <row r="1" spans="1:31" ht="15" customHeight="1" x14ac:dyDescent="0.2">
      <c r="A1" s="214" t="s">
        <v>24</v>
      </c>
      <c r="C1" s="216" t="s">
        <v>25</v>
      </c>
      <c r="I1" s="214" t="s">
        <v>22</v>
      </c>
      <c r="W1" s="217"/>
      <c r="X1" s="217"/>
      <c r="Y1" s="217"/>
      <c r="Z1" s="217"/>
      <c r="AA1" s="217"/>
      <c r="AB1" s="217"/>
      <c r="AC1" s="217"/>
      <c r="AD1" s="217"/>
      <c r="AE1" s="218" t="s">
        <v>23</v>
      </c>
    </row>
    <row r="2" spans="1:31" ht="20.100000000000001" customHeight="1" x14ac:dyDescent="0.2">
      <c r="A2" s="214" t="s">
        <v>26</v>
      </c>
      <c r="E2" s="272" t="str">
        <f>Teams!E7</f>
        <v>Insert Tournament Name</v>
      </c>
      <c r="F2" s="272"/>
      <c r="G2" s="272"/>
      <c r="H2" s="272"/>
      <c r="I2" s="272"/>
      <c r="J2" s="272"/>
      <c r="K2" s="272"/>
      <c r="L2" s="272"/>
      <c r="M2" s="272"/>
      <c r="N2" s="272"/>
      <c r="W2" s="214" t="s">
        <v>27</v>
      </c>
      <c r="X2" s="172"/>
      <c r="Y2" s="172"/>
      <c r="Z2" s="276" t="str">
        <f>Teams!E8</f>
        <v>Insert Date</v>
      </c>
      <c r="AA2" s="276"/>
      <c r="AB2" s="276"/>
      <c r="AC2" s="276"/>
      <c r="AD2" s="276"/>
      <c r="AE2" s="276"/>
    </row>
    <row r="3" spans="1:31" ht="20.100000000000001" customHeight="1" thickBot="1" x14ac:dyDescent="0.25">
      <c r="A3" s="214" t="s">
        <v>3</v>
      </c>
      <c r="E3" s="273" t="str">
        <f>Teams!E10</f>
        <v>Insert HJ Name</v>
      </c>
      <c r="F3" s="273"/>
      <c r="G3" s="273"/>
      <c r="H3" s="273"/>
      <c r="I3" s="273"/>
      <c r="J3" s="273"/>
      <c r="K3" s="273"/>
      <c r="L3" s="273"/>
      <c r="M3" s="273"/>
      <c r="N3" s="273"/>
      <c r="W3" s="214" t="s">
        <v>2</v>
      </c>
      <c r="X3" s="172"/>
      <c r="Y3" s="172"/>
      <c r="Z3" s="273" t="str">
        <f>Teams!E9</f>
        <v>Insert Host Name</v>
      </c>
      <c r="AA3" s="273"/>
      <c r="AB3" s="273"/>
      <c r="AC3" s="273"/>
      <c r="AD3" s="273"/>
      <c r="AE3" s="273"/>
    </row>
    <row r="4" spans="1:31" s="36" customFormat="1" ht="20.100000000000001" customHeight="1" x14ac:dyDescent="0.2">
      <c r="A4" s="241" t="s">
        <v>102</v>
      </c>
      <c r="B4" s="66"/>
      <c r="C4" s="66"/>
      <c r="D4" s="66"/>
      <c r="E4" s="274" t="str">
        <f>Teams!C14</f>
        <v xml:space="preserve"> </v>
      </c>
      <c r="F4" s="274"/>
      <c r="G4" s="274"/>
      <c r="H4" s="274"/>
      <c r="I4" s="274"/>
      <c r="J4" s="274"/>
      <c r="K4" s="274"/>
      <c r="L4" s="274"/>
      <c r="M4" s="274"/>
      <c r="N4" s="274"/>
      <c r="O4" s="123"/>
      <c r="P4" s="123"/>
      <c r="Q4" s="123"/>
      <c r="R4" s="123"/>
      <c r="S4" s="242" t="s">
        <v>105</v>
      </c>
      <c r="T4" s="242"/>
      <c r="U4" s="123"/>
      <c r="V4" s="123"/>
      <c r="W4" s="123"/>
      <c r="X4" s="66"/>
      <c r="Y4" s="66"/>
      <c r="Z4" s="277" t="str">
        <f>Teams!B14</f>
        <v xml:space="preserve"> </v>
      </c>
      <c r="AA4" s="277"/>
      <c r="AB4" s="277"/>
      <c r="AC4" s="277"/>
      <c r="AD4" s="277"/>
      <c r="AE4" s="282"/>
    </row>
    <row r="5" spans="1:31" s="36" customFormat="1" ht="20.100000000000001" customHeight="1" thickBot="1" x14ac:dyDescent="0.25">
      <c r="A5" s="243" t="s">
        <v>103</v>
      </c>
      <c r="B5" s="244"/>
      <c r="E5" s="275" t="str">
        <f>Teams!H14</f>
        <v xml:space="preserve"> </v>
      </c>
      <c r="F5" s="275"/>
      <c r="G5" s="275"/>
      <c r="H5" s="275"/>
      <c r="I5" s="275"/>
      <c r="J5" s="275"/>
      <c r="K5" s="275"/>
      <c r="L5" s="275"/>
      <c r="M5" s="275"/>
      <c r="N5" s="275"/>
      <c r="O5" s="233"/>
      <c r="P5" s="233"/>
      <c r="Q5" s="233"/>
      <c r="R5" s="233"/>
      <c r="S5" s="235" t="s">
        <v>106</v>
      </c>
      <c r="T5" s="235"/>
      <c r="U5" s="233"/>
      <c r="V5" s="233"/>
      <c r="W5" s="233"/>
      <c r="Z5" s="275" t="str">
        <f>Teams!I14</f>
        <v xml:space="preserve">  </v>
      </c>
      <c r="AA5" s="275"/>
      <c r="AB5" s="275"/>
      <c r="AC5" s="275"/>
      <c r="AD5" s="275"/>
      <c r="AE5" s="283"/>
    </row>
    <row r="6" spans="1:31" ht="21" customHeight="1" x14ac:dyDescent="0.2">
      <c r="A6" s="268" t="s">
        <v>89</v>
      </c>
      <c r="B6" s="269"/>
      <c r="C6" s="269"/>
      <c r="D6" s="269"/>
      <c r="E6" s="66" t="s">
        <v>90</v>
      </c>
      <c r="F6" s="66"/>
      <c r="G6" s="66"/>
      <c r="H6" s="66"/>
      <c r="I6" s="66"/>
      <c r="J6" s="66"/>
      <c r="K6" s="66"/>
      <c r="L6" s="66"/>
      <c r="M6" s="66"/>
      <c r="N6" s="66"/>
      <c r="O6" s="123"/>
      <c r="P6" s="123"/>
      <c r="Q6" s="123"/>
      <c r="R6" s="123"/>
      <c r="S6" s="277" t="s">
        <v>91</v>
      </c>
      <c r="T6" s="277"/>
      <c r="U6" s="277"/>
      <c r="V6" s="277"/>
      <c r="W6" s="277"/>
      <c r="X6" s="277"/>
      <c r="Y6" s="277"/>
      <c r="Z6" s="277"/>
      <c r="AA6" s="66" t="s">
        <v>92</v>
      </c>
      <c r="AB6" s="66"/>
      <c r="AC6" s="66"/>
      <c r="AD6" s="66"/>
      <c r="AE6" s="198"/>
    </row>
    <row r="7" spans="1:31" s="75" customFormat="1" ht="14.45" customHeight="1" x14ac:dyDescent="0.2">
      <c r="A7" s="129"/>
      <c r="B7" s="131" t="s">
        <v>28</v>
      </c>
      <c r="C7" s="41"/>
      <c r="D7" s="41"/>
      <c r="E7" s="41"/>
      <c r="F7" s="266" t="s">
        <v>29</v>
      </c>
      <c r="G7" s="256"/>
      <c r="H7" s="256"/>
      <c r="I7" s="256"/>
      <c r="J7" s="256"/>
      <c r="K7" s="256"/>
      <c r="L7" s="257" t="s">
        <v>30</v>
      </c>
      <c r="M7" s="258"/>
      <c r="N7" s="258"/>
      <c r="O7" s="258"/>
      <c r="P7" s="259"/>
      <c r="Q7" s="257" t="s">
        <v>93</v>
      </c>
      <c r="R7" s="258"/>
      <c r="S7" s="259"/>
      <c r="T7" s="278" t="s">
        <v>31</v>
      </c>
      <c r="U7" s="279"/>
      <c r="V7" s="279"/>
      <c r="W7" s="279"/>
      <c r="X7" s="279"/>
      <c r="Y7" s="279"/>
      <c r="Z7" s="280"/>
      <c r="AA7" s="278" t="s">
        <v>94</v>
      </c>
      <c r="AB7" s="279"/>
      <c r="AC7" s="279"/>
      <c r="AD7" s="279"/>
      <c r="AE7" s="281"/>
    </row>
    <row r="8" spans="1:31" ht="18.95" customHeight="1" thickBot="1" x14ac:dyDescent="0.25">
      <c r="A8" s="130">
        <v>1</v>
      </c>
      <c r="B8" s="132" t="str">
        <f>Teams!D14</f>
        <v xml:space="preserve"> </v>
      </c>
      <c r="C8" s="125"/>
      <c r="D8" s="125"/>
      <c r="E8" s="126"/>
      <c r="F8" s="127"/>
      <c r="G8" s="127"/>
      <c r="H8" s="127"/>
      <c r="I8" s="127"/>
      <c r="J8" s="127"/>
      <c r="K8" s="127"/>
      <c r="L8" s="124"/>
      <c r="M8" s="125"/>
      <c r="N8" s="125"/>
      <c r="O8" s="125"/>
      <c r="P8" s="126"/>
      <c r="Q8" s="284"/>
      <c r="R8" s="285"/>
      <c r="S8" s="286"/>
      <c r="T8" s="284"/>
      <c r="U8" s="285"/>
      <c r="V8" s="125"/>
      <c r="W8" s="125"/>
      <c r="X8" s="125"/>
      <c r="Y8" s="125"/>
      <c r="Z8" s="126"/>
      <c r="AA8" s="127"/>
      <c r="AB8" s="126"/>
      <c r="AC8" s="127"/>
      <c r="AD8" s="127"/>
      <c r="AE8" s="179"/>
    </row>
    <row r="9" spans="1:31" s="213" customFormat="1" ht="6" customHeight="1" x14ac:dyDescent="0.2">
      <c r="A9" s="52"/>
      <c r="B9" s="52"/>
      <c r="C9" s="52"/>
      <c r="D9" s="52"/>
      <c r="E9" s="52"/>
      <c r="F9" s="52"/>
      <c r="G9" s="52"/>
      <c r="H9" s="52"/>
      <c r="J9" s="52"/>
      <c r="K9" s="52"/>
      <c r="N9" s="52"/>
      <c r="O9" s="52"/>
      <c r="P9" s="52"/>
      <c r="Q9" s="52"/>
      <c r="R9" s="52"/>
      <c r="S9" s="52"/>
      <c r="T9" s="52"/>
      <c r="U9" s="52"/>
      <c r="V9" s="52"/>
      <c r="W9" s="52"/>
      <c r="X9" s="52"/>
      <c r="Y9" s="52"/>
      <c r="Z9" s="52"/>
      <c r="AA9" s="52"/>
      <c r="AB9" s="52"/>
      <c r="AC9" s="52"/>
      <c r="AD9" s="52"/>
      <c r="AE9" s="52"/>
    </row>
    <row r="10" spans="1:31" ht="3" customHeight="1" x14ac:dyDescent="0.2">
      <c r="B10" s="172"/>
      <c r="C10" s="172"/>
      <c r="D10" s="172"/>
      <c r="E10" s="172"/>
      <c r="F10" s="172"/>
      <c r="G10" s="172"/>
      <c r="H10" s="172"/>
      <c r="I10" s="214"/>
      <c r="J10" s="172"/>
      <c r="K10" s="172"/>
      <c r="L10" s="301" t="s">
        <v>67</v>
      </c>
      <c r="M10" s="301"/>
      <c r="N10" s="301"/>
      <c r="O10" s="301"/>
      <c r="P10" s="301"/>
      <c r="Q10" s="219"/>
      <c r="R10" s="219"/>
      <c r="S10" s="220" t="str">
        <f>IF([3]Teams!F13="Y",[3]Teams!D13-0.51,"")</f>
        <v/>
      </c>
      <c r="T10" s="220"/>
      <c r="U10" s="304" t="s">
        <v>72</v>
      </c>
      <c r="V10" s="304"/>
      <c r="W10" s="304"/>
      <c r="X10" s="304"/>
      <c r="Y10" s="304"/>
      <c r="Z10" s="304"/>
      <c r="AA10" s="221"/>
      <c r="AB10" s="222"/>
      <c r="AC10" s="223"/>
      <c r="AD10" s="223"/>
      <c r="AE10" s="223"/>
    </row>
    <row r="11" spans="1:31" ht="10.9" customHeight="1" x14ac:dyDescent="0.2">
      <c r="A11" s="302" t="s">
        <v>32</v>
      </c>
      <c r="B11" s="302"/>
      <c r="C11" s="302"/>
      <c r="D11" s="302"/>
      <c r="E11" s="302"/>
      <c r="F11" s="302"/>
      <c r="G11" s="302"/>
      <c r="H11" s="302"/>
      <c r="I11" s="302"/>
      <c r="J11" s="302"/>
      <c r="K11" s="302"/>
      <c r="L11" s="301"/>
      <c r="M11" s="301"/>
      <c r="N11" s="301"/>
      <c r="O11" s="301"/>
      <c r="P11" s="301"/>
      <c r="Q11" s="305">
        <f>IF(Teams!G14="Y",Teams!E14-0.26,Teams!J13)</f>
        <v>0</v>
      </c>
      <c r="R11" s="305"/>
      <c r="S11" s="305"/>
      <c r="T11" s="224"/>
      <c r="U11" s="304"/>
      <c r="V11" s="304"/>
      <c r="W11" s="304"/>
      <c r="X11" s="304"/>
      <c r="Y11" s="304"/>
      <c r="Z11" s="304"/>
      <c r="AA11" s="221"/>
      <c r="AB11" s="300" t="str">
        <f>IF(Teams!G14="Y","TEAM","DIVISION")</f>
        <v>DIVISION</v>
      </c>
      <c r="AC11" s="300"/>
      <c r="AD11" s="300"/>
      <c r="AE11" s="225"/>
    </row>
    <row r="12" spans="1:31" ht="3" customHeight="1" x14ac:dyDescent="0.2">
      <c r="B12" s="172"/>
      <c r="C12" s="172"/>
      <c r="D12" s="172"/>
      <c r="E12" s="172"/>
      <c r="F12" s="172"/>
      <c r="G12" s="172"/>
      <c r="H12" s="172"/>
      <c r="I12" s="214"/>
      <c r="J12" s="172"/>
      <c r="K12" s="172"/>
      <c r="L12" s="301"/>
      <c r="M12" s="301"/>
      <c r="N12" s="301"/>
      <c r="O12" s="301"/>
      <c r="P12" s="301"/>
      <c r="Q12" s="219"/>
      <c r="R12" s="219"/>
      <c r="S12" s="220" t="str">
        <f>IF([3]Teams!F15="Y",[3]Teams!D15-0.51,"")</f>
        <v/>
      </c>
      <c r="T12" s="220"/>
      <c r="U12" s="304"/>
      <c r="V12" s="304"/>
      <c r="W12" s="304"/>
      <c r="X12" s="304"/>
      <c r="Y12" s="304"/>
      <c r="Z12" s="304"/>
      <c r="AA12" s="221"/>
      <c r="AB12" s="222"/>
      <c r="AC12" s="223"/>
      <c r="AD12" s="223"/>
      <c r="AE12" s="223"/>
    </row>
    <row r="13" spans="1:31" s="216" customFormat="1" ht="11.45" customHeight="1" x14ac:dyDescent="0.2">
      <c r="A13" s="226" t="s">
        <v>66</v>
      </c>
      <c r="B13" s="226" t="s">
        <v>65</v>
      </c>
      <c r="D13" s="303" t="s">
        <v>33</v>
      </c>
      <c r="E13" s="303"/>
      <c r="F13" s="303"/>
      <c r="G13" s="303"/>
      <c r="H13" s="303"/>
      <c r="I13" s="237" t="s">
        <v>28</v>
      </c>
      <c r="J13" s="237"/>
      <c r="K13" s="237"/>
      <c r="L13" s="237"/>
      <c r="M13" s="237"/>
      <c r="N13" s="237"/>
      <c r="O13" s="247"/>
      <c r="P13" s="247"/>
      <c r="Q13" s="247"/>
      <c r="R13" s="291" t="s">
        <v>108</v>
      </c>
      <c r="S13" s="291"/>
      <c r="T13" s="291"/>
      <c r="AA13" s="39"/>
      <c r="AB13" s="266" t="s">
        <v>109</v>
      </c>
      <c r="AC13" s="266"/>
      <c r="AD13" s="266"/>
      <c r="AE13" s="266"/>
    </row>
    <row r="14" spans="1:31" s="216" customFormat="1" ht="11.45" customHeight="1" x14ac:dyDescent="0.2">
      <c r="A14" s="226"/>
      <c r="B14" s="226"/>
      <c r="D14" s="214"/>
      <c r="E14" s="214"/>
      <c r="F14" s="214"/>
      <c r="G14" s="214"/>
      <c r="H14" s="214"/>
      <c r="I14" s="237"/>
      <c r="J14" s="237"/>
      <c r="K14" s="237"/>
      <c r="L14" s="237"/>
      <c r="M14" s="237"/>
      <c r="N14" s="237"/>
      <c r="O14" s="247"/>
      <c r="P14" s="247"/>
      <c r="Q14" s="247"/>
      <c r="R14" s="291"/>
      <c r="S14" s="291"/>
      <c r="T14" s="291"/>
      <c r="W14" s="236"/>
      <c r="X14" s="323"/>
      <c r="Y14" s="323"/>
      <c r="AA14" s="39"/>
      <c r="AB14" s="266"/>
      <c r="AC14" s="266"/>
      <c r="AD14" s="266"/>
      <c r="AE14" s="266"/>
    </row>
    <row r="15" spans="1:31" ht="16.149999999999999" customHeight="1" x14ac:dyDescent="0.2">
      <c r="A15" s="172">
        <v>1</v>
      </c>
      <c r="B15" s="292">
        <f>Round!B2</f>
        <v>1</v>
      </c>
      <c r="C15" s="227"/>
      <c r="D15" s="137" t="str">
        <f>Round!C2</f>
        <v xml:space="preserve"> </v>
      </c>
      <c r="E15" s="137"/>
      <c r="F15" s="137"/>
      <c r="G15" s="137"/>
      <c r="H15" s="228"/>
      <c r="I15" s="238">
        <v>1</v>
      </c>
      <c r="J15" s="238"/>
      <c r="K15" s="238"/>
      <c r="L15" s="238"/>
      <c r="M15" s="238"/>
      <c r="N15" s="238"/>
      <c r="O15" s="247"/>
      <c r="P15" s="247"/>
      <c r="Q15" s="247"/>
      <c r="R15" s="215"/>
      <c r="S15" s="38"/>
      <c r="T15" s="215"/>
      <c r="U15" s="216"/>
      <c r="V15" s="216"/>
      <c r="W15" s="246"/>
      <c r="Z15" s="216"/>
      <c r="AA15" s="39"/>
      <c r="AB15" s="216"/>
      <c r="AC15" s="216"/>
      <c r="AD15" s="216"/>
      <c r="AE15" s="216"/>
    </row>
    <row r="16" spans="1:31" ht="18.95" customHeight="1" x14ac:dyDescent="0.2">
      <c r="A16" s="172">
        <v>2</v>
      </c>
      <c r="B16" s="293"/>
      <c r="C16" s="227"/>
      <c r="D16" s="216"/>
      <c r="E16" s="36"/>
      <c r="F16" s="246"/>
      <c r="G16" s="246"/>
      <c r="H16" s="246"/>
      <c r="I16" s="238">
        <v>1</v>
      </c>
      <c r="J16" s="238"/>
      <c r="K16" s="238"/>
      <c r="L16" s="238"/>
      <c r="M16" s="238"/>
      <c r="N16" s="238"/>
      <c r="O16" s="247"/>
      <c r="P16" s="247"/>
      <c r="Q16" s="247"/>
      <c r="R16" s="215"/>
      <c r="S16" s="38"/>
      <c r="T16" s="215"/>
      <c r="U16" s="216"/>
      <c r="V16" s="216"/>
      <c r="W16" s="246"/>
      <c r="Z16" s="216"/>
      <c r="AA16" s="39"/>
      <c r="AB16" s="266"/>
      <c r="AC16" s="266"/>
      <c r="AD16" s="266"/>
      <c r="AE16" s="266"/>
    </row>
    <row r="17" spans="1:31" ht="18.95" customHeight="1" x14ac:dyDescent="0.2">
      <c r="A17" s="172">
        <v>3</v>
      </c>
      <c r="B17" s="293"/>
      <c r="C17" s="227"/>
      <c r="D17" s="236"/>
      <c r="E17" s="323"/>
      <c r="F17" s="323"/>
      <c r="I17" s="238">
        <v>1</v>
      </c>
      <c r="J17" s="238"/>
      <c r="K17" s="238"/>
      <c r="L17" s="238"/>
      <c r="M17" s="238"/>
      <c r="N17" s="238"/>
      <c r="O17" s="247"/>
      <c r="P17" s="247"/>
      <c r="Q17" s="247"/>
      <c r="R17" s="215"/>
      <c r="S17" s="38"/>
      <c r="T17" s="215"/>
      <c r="U17" s="216"/>
      <c r="V17" s="216"/>
      <c r="W17" s="246"/>
      <c r="Z17" s="216"/>
      <c r="AA17" s="39"/>
      <c r="AB17" s="266"/>
      <c r="AC17" s="266"/>
      <c r="AD17" s="266"/>
      <c r="AE17" s="266"/>
    </row>
    <row r="18" spans="1:31" ht="18.95" customHeight="1" x14ac:dyDescent="0.2">
      <c r="A18" s="172">
        <v>4</v>
      </c>
      <c r="B18" s="293"/>
      <c r="C18" s="227"/>
      <c r="D18" s="246"/>
      <c r="I18" s="238">
        <v>1</v>
      </c>
      <c r="J18" s="238"/>
      <c r="K18" s="238"/>
      <c r="L18" s="238"/>
      <c r="M18" s="238"/>
      <c r="N18" s="238"/>
      <c r="O18" s="247"/>
      <c r="P18" s="247"/>
      <c r="Q18" s="247"/>
      <c r="R18" s="215"/>
      <c r="S18" s="38"/>
      <c r="T18" s="215"/>
      <c r="U18" s="216"/>
      <c r="V18" s="216"/>
      <c r="W18" s="246"/>
      <c r="Z18" s="216"/>
      <c r="AA18" s="39"/>
      <c r="AB18" s="266"/>
      <c r="AC18" s="266"/>
      <c r="AD18" s="266"/>
      <c r="AE18" s="266"/>
    </row>
    <row r="19" spans="1:31" ht="18.95" customHeight="1" x14ac:dyDescent="0.2">
      <c r="A19" s="172">
        <v>5</v>
      </c>
      <c r="B19" s="293"/>
      <c r="C19" s="227"/>
      <c r="D19" s="246"/>
      <c r="I19" s="238">
        <v>1</v>
      </c>
      <c r="J19" s="238"/>
      <c r="K19" s="238"/>
      <c r="L19" s="238"/>
      <c r="M19" s="238"/>
      <c r="N19" s="238"/>
      <c r="O19" s="247"/>
      <c r="P19" s="247"/>
      <c r="Q19" s="247"/>
      <c r="R19" s="215"/>
      <c r="S19" s="38"/>
      <c r="T19" s="215"/>
      <c r="U19" s="216"/>
      <c r="V19" s="216"/>
      <c r="W19" s="246"/>
      <c r="Z19" s="216"/>
      <c r="AA19" s="39"/>
      <c r="AB19" s="266"/>
      <c r="AC19" s="266"/>
      <c r="AD19" s="266"/>
      <c r="AE19" s="266"/>
    </row>
    <row r="20" spans="1:31" ht="18.95" customHeight="1" x14ac:dyDescent="0.2">
      <c r="A20" s="172">
        <v>6</v>
      </c>
      <c r="B20" s="294"/>
      <c r="C20" s="227"/>
      <c r="D20" s="246"/>
      <c r="I20" s="238">
        <v>1</v>
      </c>
      <c r="J20" s="238"/>
      <c r="K20" s="238"/>
      <c r="L20" s="238"/>
      <c r="M20" s="238"/>
      <c r="N20" s="238"/>
      <c r="O20" s="247"/>
      <c r="P20" s="247"/>
      <c r="Q20" s="247"/>
      <c r="R20" s="215"/>
      <c r="S20" s="38"/>
      <c r="T20" s="215"/>
      <c r="U20" s="216"/>
      <c r="V20" s="216"/>
      <c r="W20" s="246"/>
      <c r="Z20" s="216"/>
      <c r="AA20" s="39"/>
      <c r="AB20" s="216"/>
      <c r="AC20" s="216"/>
      <c r="AD20" s="216"/>
      <c r="AE20" s="216"/>
    </row>
    <row r="21" spans="1:31" ht="3" customHeight="1" thickBot="1" x14ac:dyDescent="0.25">
      <c r="A21" s="65"/>
      <c r="B21" s="188"/>
      <c r="C21" s="64"/>
      <c r="D21" s="64"/>
      <c r="E21" s="64"/>
      <c r="F21" s="64"/>
      <c r="G21" s="64"/>
      <c r="H21" s="64"/>
      <c r="I21" s="64"/>
      <c r="J21" s="64"/>
      <c r="K21" s="64"/>
      <c r="L21" s="64"/>
      <c r="M21" s="64"/>
      <c r="N21" s="65"/>
      <c r="O21" s="65"/>
      <c r="P21" s="65"/>
      <c r="Q21" s="65"/>
      <c r="R21" s="65"/>
      <c r="S21" s="64"/>
      <c r="T21" s="64"/>
      <c r="U21" s="64"/>
      <c r="V21" s="64"/>
      <c r="W21" s="64"/>
      <c r="X21" s="64"/>
      <c r="Y21" s="64"/>
      <c r="Z21" s="64"/>
      <c r="AA21" s="64"/>
      <c r="AB21" s="64"/>
      <c r="AC21" s="64"/>
      <c r="AD21" s="64"/>
      <c r="AE21" s="64"/>
    </row>
    <row r="22" spans="1:31" ht="3" customHeight="1" x14ac:dyDescent="0.2">
      <c r="B22" s="229"/>
      <c r="N22" s="246"/>
      <c r="O22" s="246"/>
      <c r="P22" s="246"/>
      <c r="Q22" s="246"/>
      <c r="R22" s="246"/>
      <c r="S22" s="215"/>
      <c r="T22" s="215"/>
      <c r="U22" s="215"/>
      <c r="V22" s="215"/>
      <c r="W22" s="215"/>
    </row>
    <row r="23" spans="1:31" ht="16.149999999999999" customHeight="1" x14ac:dyDescent="0.2">
      <c r="A23" s="172">
        <v>1</v>
      </c>
      <c r="B23" s="295">
        <f>Round!B8</f>
        <v>4</v>
      </c>
      <c r="C23" s="227"/>
      <c r="D23" s="136" t="str">
        <f>Round!H8</f>
        <v xml:space="preserve">  </v>
      </c>
      <c r="E23" s="137"/>
      <c r="F23" s="137"/>
      <c r="G23" s="137"/>
      <c r="H23" s="228"/>
      <c r="I23" s="238">
        <v>1</v>
      </c>
      <c r="J23" s="238"/>
      <c r="K23" s="238"/>
      <c r="L23" s="238"/>
      <c r="M23" s="238"/>
      <c r="N23" s="238"/>
      <c r="O23" s="298"/>
      <c r="P23" s="298"/>
      <c r="Q23" s="298"/>
      <c r="R23" s="246"/>
      <c r="S23" s="38"/>
      <c r="T23" s="248"/>
      <c r="U23" s="248"/>
      <c r="V23" s="248"/>
      <c r="W23" s="246"/>
      <c r="Z23" s="248"/>
      <c r="AA23" s="248"/>
      <c r="AB23" s="266" t="s">
        <v>109</v>
      </c>
      <c r="AC23" s="266"/>
      <c r="AD23" s="266"/>
      <c r="AE23" s="266"/>
    </row>
    <row r="24" spans="1:31" ht="18.95" customHeight="1" x14ac:dyDescent="0.2">
      <c r="A24" s="172">
        <v>2</v>
      </c>
      <c r="B24" s="296"/>
      <c r="C24" s="227"/>
      <c r="D24" s="216"/>
      <c r="E24" s="36"/>
      <c r="F24" s="246"/>
      <c r="G24" s="246"/>
      <c r="H24" s="246"/>
      <c r="I24" s="238">
        <v>1</v>
      </c>
      <c r="J24" s="238"/>
      <c r="K24" s="238"/>
      <c r="L24" s="238"/>
      <c r="M24" s="238"/>
      <c r="N24" s="238"/>
      <c r="O24" s="298"/>
      <c r="P24" s="298"/>
      <c r="Q24" s="298"/>
      <c r="R24" s="246"/>
      <c r="S24" s="38"/>
      <c r="T24" s="248"/>
      <c r="U24" s="248"/>
      <c r="V24" s="248"/>
      <c r="W24" s="246"/>
      <c r="Z24" s="248"/>
      <c r="AA24" s="248"/>
      <c r="AB24" s="266"/>
      <c r="AC24" s="266"/>
      <c r="AD24" s="266"/>
      <c r="AE24" s="266"/>
    </row>
    <row r="25" spans="1:31" ht="18.95" customHeight="1" x14ac:dyDescent="0.2">
      <c r="A25" s="172">
        <v>3</v>
      </c>
      <c r="B25" s="296"/>
      <c r="C25" s="227"/>
      <c r="D25" s="236"/>
      <c r="E25" s="323"/>
      <c r="F25" s="323"/>
      <c r="I25" s="238">
        <v>1</v>
      </c>
      <c r="J25" s="238"/>
      <c r="K25" s="238"/>
      <c r="L25" s="238"/>
      <c r="M25" s="238"/>
      <c r="N25" s="238"/>
      <c r="O25" s="298"/>
      <c r="P25" s="298"/>
      <c r="Q25" s="298"/>
      <c r="R25" s="246"/>
      <c r="S25" s="38"/>
      <c r="T25" s="248"/>
      <c r="U25" s="248"/>
      <c r="V25" s="248"/>
      <c r="W25" s="246"/>
      <c r="Z25" s="248"/>
      <c r="AA25" s="248"/>
      <c r="AB25" s="216"/>
      <c r="AC25" s="216"/>
      <c r="AD25" s="216"/>
      <c r="AE25" s="216"/>
    </row>
    <row r="26" spans="1:31" ht="18.95" customHeight="1" x14ac:dyDescent="0.2">
      <c r="A26" s="172">
        <v>4</v>
      </c>
      <c r="B26" s="296"/>
      <c r="C26" s="227"/>
      <c r="D26" s="246"/>
      <c r="I26" s="238">
        <v>1</v>
      </c>
      <c r="J26" s="238"/>
      <c r="K26" s="238"/>
      <c r="L26" s="238"/>
      <c r="M26" s="238"/>
      <c r="N26" s="238"/>
      <c r="O26" s="298"/>
      <c r="P26" s="298"/>
      <c r="Q26" s="298"/>
      <c r="R26" s="246"/>
      <c r="S26" s="38"/>
      <c r="T26" s="248"/>
      <c r="U26" s="248"/>
      <c r="V26" s="248"/>
      <c r="W26" s="246"/>
      <c r="Z26" s="248"/>
      <c r="AA26" s="248"/>
      <c r="AB26" s="266"/>
      <c r="AC26" s="266"/>
      <c r="AD26" s="266"/>
      <c r="AE26" s="266"/>
    </row>
    <row r="27" spans="1:31" ht="18.95" customHeight="1" x14ac:dyDescent="0.2">
      <c r="A27" s="172">
        <v>5</v>
      </c>
      <c r="B27" s="296"/>
      <c r="C27" s="227"/>
      <c r="D27" s="246"/>
      <c r="I27" s="238">
        <v>1</v>
      </c>
      <c r="J27" s="238"/>
      <c r="K27" s="238"/>
      <c r="L27" s="238"/>
      <c r="M27" s="238"/>
      <c r="N27" s="238"/>
      <c r="O27" s="298"/>
      <c r="P27" s="298"/>
      <c r="Q27" s="298"/>
      <c r="R27" s="246"/>
      <c r="S27" s="38"/>
      <c r="T27" s="248"/>
      <c r="U27" s="248"/>
      <c r="V27" s="248"/>
      <c r="W27" s="246"/>
      <c r="Z27" s="248"/>
      <c r="AA27" s="248"/>
      <c r="AB27" s="266"/>
      <c r="AC27" s="266"/>
      <c r="AD27" s="266"/>
      <c r="AE27" s="266"/>
    </row>
    <row r="28" spans="1:31" ht="18.95" customHeight="1" x14ac:dyDescent="0.2">
      <c r="A28" s="172">
        <v>6</v>
      </c>
      <c r="B28" s="297"/>
      <c r="C28" s="227"/>
      <c r="D28" s="246"/>
      <c r="I28" s="238">
        <v>1</v>
      </c>
      <c r="J28" s="238"/>
      <c r="K28" s="238"/>
      <c r="L28" s="238"/>
      <c r="M28" s="238"/>
      <c r="N28" s="238"/>
      <c r="O28" s="298"/>
      <c r="P28" s="298"/>
      <c r="Q28" s="298"/>
      <c r="R28" s="246"/>
      <c r="S28" s="38"/>
      <c r="T28" s="248"/>
      <c r="U28" s="248"/>
      <c r="V28" s="248"/>
      <c r="W28" s="246"/>
      <c r="Z28" s="248"/>
      <c r="AA28" s="248"/>
      <c r="AB28" s="266"/>
      <c r="AC28" s="266"/>
      <c r="AD28" s="266"/>
      <c r="AE28" s="266"/>
    </row>
    <row r="29" spans="1:31" ht="3" customHeight="1" thickBot="1" x14ac:dyDescent="0.25">
      <c r="A29" s="65"/>
      <c r="B29" s="188"/>
      <c r="C29" s="64"/>
      <c r="D29" s="64"/>
      <c r="E29" s="64"/>
      <c r="F29" s="64"/>
      <c r="G29" s="64"/>
      <c r="H29" s="64"/>
      <c r="I29" s="64"/>
      <c r="J29" s="64"/>
      <c r="K29" s="64"/>
      <c r="L29" s="64"/>
      <c r="M29" s="64"/>
      <c r="N29" s="65"/>
      <c r="O29" s="65"/>
      <c r="P29" s="65"/>
      <c r="Q29" s="65"/>
      <c r="R29" s="65"/>
      <c r="S29" s="64"/>
      <c r="T29" s="64"/>
      <c r="U29" s="64"/>
      <c r="V29" s="64"/>
      <c r="W29" s="64"/>
      <c r="X29" s="64"/>
      <c r="Y29" s="64"/>
      <c r="Z29" s="64"/>
      <c r="AA29" s="64"/>
      <c r="AB29" s="267"/>
      <c r="AC29" s="267"/>
      <c r="AD29" s="267"/>
      <c r="AE29" s="267"/>
    </row>
    <row r="30" spans="1:31" ht="3" customHeight="1" x14ac:dyDescent="0.2">
      <c r="B30" s="229"/>
      <c r="N30" s="246"/>
      <c r="O30" s="246"/>
      <c r="P30" s="246"/>
      <c r="Q30" s="246"/>
      <c r="R30" s="246"/>
      <c r="S30" s="215"/>
      <c r="T30" s="215"/>
      <c r="U30" s="215"/>
      <c r="V30" s="215"/>
      <c r="W30" s="215"/>
      <c r="AB30" s="249"/>
      <c r="AC30" s="66"/>
      <c r="AD30" s="66"/>
      <c r="AE30" s="198"/>
    </row>
    <row r="31" spans="1:31" ht="16.149999999999999" customHeight="1" x14ac:dyDescent="0.2">
      <c r="A31" s="172">
        <v>1</v>
      </c>
      <c r="B31" s="191"/>
      <c r="C31" s="227"/>
      <c r="D31" s="71" t="str">
        <f>Round!H15</f>
        <v xml:space="preserve"> </v>
      </c>
      <c r="E31" s="137"/>
      <c r="F31" s="137"/>
      <c r="G31" s="137"/>
      <c r="H31" s="228"/>
      <c r="I31" s="238">
        <v>1</v>
      </c>
      <c r="J31" s="238"/>
      <c r="K31" s="238"/>
      <c r="L31" s="238"/>
      <c r="M31" s="238"/>
      <c r="N31" s="238"/>
      <c r="O31" s="298"/>
      <c r="P31" s="298"/>
      <c r="Q31" s="298"/>
      <c r="R31" s="246"/>
      <c r="S31" s="38"/>
      <c r="T31" s="248"/>
      <c r="U31" s="248"/>
      <c r="V31" s="248"/>
      <c r="W31" s="246"/>
      <c r="Z31" s="248"/>
      <c r="AA31" s="248"/>
      <c r="AB31" s="266" t="s">
        <v>109</v>
      </c>
      <c r="AC31" s="266"/>
      <c r="AD31" s="266"/>
      <c r="AE31" s="266"/>
    </row>
    <row r="32" spans="1:31" ht="18.95" customHeight="1" x14ac:dyDescent="0.2">
      <c r="A32" s="172">
        <v>2</v>
      </c>
      <c r="B32" s="192"/>
      <c r="C32" s="227"/>
      <c r="D32" s="216"/>
      <c r="E32" s="36"/>
      <c r="F32" s="246"/>
      <c r="G32" s="246"/>
      <c r="H32" s="246"/>
      <c r="I32" s="238">
        <v>1</v>
      </c>
      <c r="J32" s="238"/>
      <c r="K32" s="238"/>
      <c r="L32" s="238"/>
      <c r="M32" s="238"/>
      <c r="N32" s="238"/>
      <c r="O32" s="298"/>
      <c r="P32" s="298"/>
      <c r="Q32" s="298"/>
      <c r="R32" s="246"/>
      <c r="S32" s="38"/>
      <c r="T32" s="248"/>
      <c r="U32" s="248"/>
      <c r="V32" s="248"/>
      <c r="W32" s="246"/>
      <c r="Z32" s="248"/>
      <c r="AA32" s="248"/>
      <c r="AB32" s="266"/>
      <c r="AC32" s="266"/>
      <c r="AD32" s="266"/>
      <c r="AE32" s="266"/>
    </row>
    <row r="33" spans="1:31" ht="18.95" customHeight="1" x14ac:dyDescent="0.2">
      <c r="A33" s="172">
        <v>3</v>
      </c>
      <c r="B33" s="212">
        <f>Round!B15</f>
        <v>7</v>
      </c>
      <c r="C33" s="227"/>
      <c r="D33" s="236"/>
      <c r="E33" s="323"/>
      <c r="F33" s="323"/>
      <c r="I33" s="238">
        <v>1</v>
      </c>
      <c r="J33" s="238"/>
      <c r="K33" s="238"/>
      <c r="L33" s="238"/>
      <c r="M33" s="238"/>
      <c r="N33" s="238"/>
      <c r="O33" s="298"/>
      <c r="P33" s="298"/>
      <c r="Q33" s="298"/>
      <c r="R33" s="246"/>
      <c r="S33" s="38"/>
      <c r="T33" s="248"/>
      <c r="U33" s="248"/>
      <c r="V33" s="248"/>
      <c r="W33" s="246"/>
      <c r="Z33" s="248"/>
      <c r="AA33" s="248"/>
      <c r="AB33" s="216"/>
      <c r="AC33" s="216"/>
      <c r="AD33" s="216"/>
      <c r="AE33" s="216"/>
    </row>
    <row r="34" spans="1:31" ht="18.95" customHeight="1" x14ac:dyDescent="0.2">
      <c r="A34" s="172">
        <v>4</v>
      </c>
      <c r="B34" s="293"/>
      <c r="C34" s="227"/>
      <c r="D34" s="246"/>
      <c r="I34" s="238">
        <v>1</v>
      </c>
      <c r="J34" s="238"/>
      <c r="K34" s="238"/>
      <c r="L34" s="238"/>
      <c r="M34" s="238"/>
      <c r="N34" s="238"/>
      <c r="O34" s="298"/>
      <c r="P34" s="298"/>
      <c r="Q34" s="298"/>
      <c r="R34" s="246"/>
      <c r="S34" s="38"/>
      <c r="T34" s="248"/>
      <c r="U34" s="248"/>
      <c r="V34" s="248"/>
      <c r="W34" s="246"/>
      <c r="Z34" s="248"/>
      <c r="AA34" s="248"/>
      <c r="AB34" s="266"/>
      <c r="AC34" s="266"/>
      <c r="AD34" s="266"/>
      <c r="AE34" s="266"/>
    </row>
    <row r="35" spans="1:31" ht="18.95" customHeight="1" x14ac:dyDescent="0.2">
      <c r="A35" s="172">
        <v>5</v>
      </c>
      <c r="B35" s="293"/>
      <c r="C35" s="227"/>
      <c r="D35" s="246"/>
      <c r="I35" s="238">
        <v>1</v>
      </c>
      <c r="J35" s="238"/>
      <c r="K35" s="238"/>
      <c r="L35" s="238"/>
      <c r="M35" s="238"/>
      <c r="N35" s="238"/>
      <c r="O35" s="298"/>
      <c r="P35" s="298"/>
      <c r="Q35" s="298"/>
      <c r="R35" s="246"/>
      <c r="S35" s="38"/>
      <c r="T35" s="248"/>
      <c r="U35" s="248"/>
      <c r="V35" s="248"/>
      <c r="W35" s="246"/>
      <c r="Z35" s="248"/>
      <c r="AA35" s="248"/>
      <c r="AB35" s="266"/>
      <c r="AC35" s="266"/>
      <c r="AD35" s="266"/>
      <c r="AE35" s="266"/>
    </row>
    <row r="36" spans="1:31" ht="18.95" customHeight="1" x14ac:dyDescent="0.2">
      <c r="A36" s="172">
        <v>6</v>
      </c>
      <c r="B36" s="294"/>
      <c r="C36" s="227"/>
      <c r="D36" s="246"/>
      <c r="I36" s="238">
        <v>1</v>
      </c>
      <c r="J36" s="238"/>
      <c r="K36" s="238"/>
      <c r="L36" s="238"/>
      <c r="M36" s="238"/>
      <c r="N36" s="238"/>
      <c r="O36" s="298"/>
      <c r="P36" s="298"/>
      <c r="Q36" s="298"/>
      <c r="R36" s="246"/>
      <c r="S36" s="38"/>
      <c r="T36" s="248"/>
      <c r="U36" s="248"/>
      <c r="V36" s="248"/>
      <c r="W36" s="246"/>
      <c r="Z36" s="248"/>
      <c r="AA36" s="248"/>
      <c r="AB36" s="266"/>
      <c r="AC36" s="266"/>
      <c r="AD36" s="266"/>
      <c r="AE36" s="266"/>
    </row>
    <row r="37" spans="1:31" ht="3" customHeight="1" thickBot="1" x14ac:dyDescent="0.25">
      <c r="A37" s="65"/>
      <c r="B37" s="188"/>
      <c r="C37" s="64"/>
      <c r="D37" s="64"/>
      <c r="E37" s="64"/>
      <c r="F37" s="64"/>
      <c r="G37" s="64"/>
      <c r="H37" s="64"/>
      <c r="I37" s="64"/>
      <c r="J37" s="64"/>
      <c r="K37" s="64"/>
      <c r="L37" s="64"/>
      <c r="M37" s="64"/>
      <c r="N37" s="65"/>
      <c r="O37" s="65"/>
      <c r="P37" s="65"/>
      <c r="Q37" s="65"/>
      <c r="R37" s="65"/>
      <c r="S37" s="64"/>
      <c r="T37" s="64"/>
      <c r="U37" s="64"/>
      <c r="V37" s="64"/>
      <c r="W37" s="64"/>
      <c r="X37" s="64"/>
      <c r="Y37" s="64"/>
      <c r="Z37" s="64"/>
      <c r="AA37" s="250"/>
      <c r="AB37" s="299"/>
      <c r="AC37" s="299"/>
      <c r="AD37" s="299"/>
      <c r="AE37" s="299"/>
    </row>
    <row r="38" spans="1:31" ht="3" customHeight="1" x14ac:dyDescent="0.2">
      <c r="B38" s="229"/>
      <c r="N38" s="246"/>
      <c r="O38" s="246"/>
      <c r="P38" s="246"/>
      <c r="Q38" s="246"/>
      <c r="R38" s="246"/>
      <c r="S38" s="215"/>
      <c r="T38" s="215"/>
      <c r="U38" s="215"/>
      <c r="V38" s="215"/>
      <c r="W38" s="215"/>
    </row>
    <row r="39" spans="1:31" ht="16.149999999999999" customHeight="1" x14ac:dyDescent="0.2">
      <c r="A39" s="172">
        <v>1</v>
      </c>
      <c r="B39" s="191"/>
      <c r="C39" s="227"/>
      <c r="D39" s="137" t="str">
        <f>Round!C21</f>
        <v xml:space="preserve"> </v>
      </c>
      <c r="E39" s="137"/>
      <c r="F39" s="137"/>
      <c r="G39" s="137"/>
      <c r="H39" s="228"/>
      <c r="I39" s="238">
        <v>1</v>
      </c>
      <c r="J39" s="238"/>
      <c r="K39" s="238"/>
      <c r="L39" s="238"/>
      <c r="M39" s="238"/>
      <c r="N39" s="238"/>
      <c r="O39" s="298"/>
      <c r="P39" s="298"/>
      <c r="Q39" s="298"/>
      <c r="R39" s="246"/>
      <c r="S39" s="38"/>
      <c r="T39" s="248"/>
      <c r="U39" s="248"/>
      <c r="V39" s="248"/>
      <c r="W39" s="246"/>
      <c r="Z39" s="248"/>
      <c r="AA39" s="248"/>
      <c r="AB39" s="266" t="s">
        <v>109</v>
      </c>
      <c r="AC39" s="266"/>
      <c r="AD39" s="266"/>
      <c r="AE39" s="266"/>
    </row>
    <row r="40" spans="1:31" ht="18.95" customHeight="1" x14ac:dyDescent="0.2">
      <c r="A40" s="172">
        <v>2</v>
      </c>
      <c r="B40" s="192"/>
      <c r="C40" s="227"/>
      <c r="D40" s="216"/>
      <c r="E40" s="36"/>
      <c r="F40" s="246"/>
      <c r="G40" s="246"/>
      <c r="H40" s="246"/>
      <c r="I40" s="238">
        <v>1</v>
      </c>
      <c r="J40" s="238"/>
      <c r="K40" s="238"/>
      <c r="L40" s="238"/>
      <c r="M40" s="238"/>
      <c r="N40" s="238"/>
      <c r="O40" s="298"/>
      <c r="P40" s="298"/>
      <c r="Q40" s="298"/>
      <c r="R40" s="246"/>
      <c r="S40" s="38"/>
      <c r="T40" s="248"/>
      <c r="U40" s="248"/>
      <c r="V40" s="248"/>
      <c r="W40" s="246"/>
      <c r="Z40" s="248"/>
      <c r="AA40" s="248"/>
      <c r="AB40" s="266"/>
      <c r="AC40" s="266"/>
      <c r="AD40" s="266"/>
      <c r="AE40" s="266"/>
    </row>
    <row r="41" spans="1:31" ht="18.95" customHeight="1" x14ac:dyDescent="0.2">
      <c r="A41" s="172">
        <v>3</v>
      </c>
      <c r="B41" s="211">
        <f>Round!B21</f>
        <v>10</v>
      </c>
      <c r="C41" s="227"/>
      <c r="D41" s="236"/>
      <c r="E41" s="323"/>
      <c r="F41" s="323"/>
      <c r="I41" s="238">
        <v>1</v>
      </c>
      <c r="J41" s="238"/>
      <c r="K41" s="238"/>
      <c r="L41" s="238"/>
      <c r="M41" s="238"/>
      <c r="N41" s="238"/>
      <c r="O41" s="298"/>
      <c r="P41" s="298"/>
      <c r="Q41" s="298"/>
      <c r="R41" s="246"/>
      <c r="S41" s="38"/>
      <c r="T41" s="248"/>
      <c r="U41" s="248"/>
      <c r="V41" s="248"/>
      <c r="W41" s="246"/>
      <c r="Z41" s="248"/>
      <c r="AA41" s="248"/>
      <c r="AB41" s="216"/>
      <c r="AC41" s="216"/>
      <c r="AD41" s="216"/>
      <c r="AE41" s="216"/>
    </row>
    <row r="42" spans="1:31" ht="18.95" customHeight="1" x14ac:dyDescent="0.2">
      <c r="A42" s="172">
        <v>4</v>
      </c>
      <c r="B42" s="194"/>
      <c r="C42" s="227"/>
      <c r="D42" s="246"/>
      <c r="I42" s="238">
        <v>1</v>
      </c>
      <c r="J42" s="238"/>
      <c r="K42" s="238"/>
      <c r="L42" s="238"/>
      <c r="M42" s="238"/>
      <c r="N42" s="238"/>
      <c r="O42" s="298"/>
      <c r="P42" s="298"/>
      <c r="Q42" s="298"/>
      <c r="R42" s="246"/>
      <c r="S42" s="38"/>
      <c r="T42" s="248"/>
      <c r="U42" s="248"/>
      <c r="V42" s="248"/>
      <c r="W42" s="246"/>
      <c r="Z42" s="248"/>
      <c r="AA42" s="248"/>
      <c r="AB42" s="266"/>
      <c r="AC42" s="266"/>
      <c r="AD42" s="266"/>
      <c r="AE42" s="266"/>
    </row>
    <row r="43" spans="1:31" ht="18.95" customHeight="1" x14ac:dyDescent="0.2">
      <c r="A43" s="172">
        <v>5</v>
      </c>
      <c r="B43" s="293"/>
      <c r="C43" s="227"/>
      <c r="D43" s="246"/>
      <c r="I43" s="238">
        <v>1</v>
      </c>
      <c r="J43" s="238"/>
      <c r="K43" s="238"/>
      <c r="L43" s="238"/>
      <c r="M43" s="238"/>
      <c r="N43" s="238"/>
      <c r="O43" s="298"/>
      <c r="P43" s="298"/>
      <c r="Q43" s="298"/>
      <c r="R43" s="246"/>
      <c r="S43" s="38"/>
      <c r="T43" s="248"/>
      <c r="U43" s="248"/>
      <c r="V43" s="248"/>
      <c r="W43" s="246"/>
      <c r="Z43" s="248"/>
      <c r="AA43" s="248"/>
      <c r="AB43" s="266"/>
      <c r="AC43" s="266"/>
      <c r="AD43" s="266"/>
      <c r="AE43" s="266"/>
    </row>
    <row r="44" spans="1:31" ht="18.95" customHeight="1" x14ac:dyDescent="0.2">
      <c r="A44" s="172">
        <v>6</v>
      </c>
      <c r="B44" s="294"/>
      <c r="C44" s="227"/>
      <c r="D44" s="246"/>
      <c r="I44" s="238">
        <v>1</v>
      </c>
      <c r="J44" s="238"/>
      <c r="K44" s="238"/>
      <c r="L44" s="238"/>
      <c r="M44" s="238"/>
      <c r="N44" s="238"/>
      <c r="O44" s="298"/>
      <c r="P44" s="298"/>
      <c r="Q44" s="298"/>
      <c r="R44" s="246"/>
      <c r="S44" s="38"/>
      <c r="T44" s="248"/>
      <c r="U44" s="248"/>
      <c r="V44" s="248"/>
      <c r="W44" s="246"/>
      <c r="Z44" s="248"/>
      <c r="AA44" s="248"/>
      <c r="AB44" s="266"/>
      <c r="AC44" s="266"/>
      <c r="AD44" s="266"/>
      <c r="AE44" s="266"/>
    </row>
    <row r="45" spans="1:31" ht="3" customHeight="1" thickBot="1" x14ac:dyDescent="0.25">
      <c r="A45" s="65"/>
      <c r="B45" s="188"/>
      <c r="C45" s="64"/>
      <c r="D45" s="64"/>
      <c r="E45" s="64"/>
      <c r="F45" s="64"/>
      <c r="G45" s="64"/>
      <c r="H45" s="64"/>
      <c r="I45" s="64"/>
      <c r="J45" s="64"/>
      <c r="K45" s="64"/>
      <c r="L45" s="64"/>
      <c r="M45" s="64"/>
      <c r="N45" s="65"/>
      <c r="O45" s="65"/>
      <c r="P45" s="65"/>
      <c r="Q45" s="65"/>
      <c r="R45" s="65"/>
      <c r="S45" s="64"/>
      <c r="T45" s="64"/>
      <c r="U45" s="64"/>
      <c r="V45" s="64"/>
      <c r="W45" s="64"/>
      <c r="X45" s="64"/>
      <c r="Y45" s="64"/>
      <c r="Z45" s="64"/>
      <c r="AA45" s="64"/>
      <c r="AB45" s="299"/>
      <c r="AC45" s="299"/>
      <c r="AD45" s="299"/>
      <c r="AE45" s="299"/>
    </row>
    <row r="46" spans="1:31" ht="3" customHeight="1" x14ac:dyDescent="0.2">
      <c r="B46" s="229"/>
      <c r="N46" s="172"/>
      <c r="T46" s="230"/>
      <c r="V46" s="215"/>
      <c r="W46" s="215"/>
    </row>
    <row r="47" spans="1:31" ht="3" customHeight="1" thickBot="1" x14ac:dyDescent="0.25">
      <c r="A47" s="65"/>
      <c r="B47" s="64"/>
      <c r="C47" s="64"/>
      <c r="D47" s="64"/>
      <c r="E47" s="64"/>
      <c r="F47" s="64"/>
      <c r="G47" s="64"/>
      <c r="H47" s="64"/>
      <c r="I47" s="64"/>
      <c r="J47" s="64"/>
      <c r="K47" s="64"/>
      <c r="L47" s="64"/>
      <c r="M47" s="64"/>
      <c r="N47" s="64"/>
      <c r="O47" s="65"/>
      <c r="P47" s="65"/>
      <c r="Q47" s="65"/>
      <c r="R47" s="65"/>
      <c r="S47" s="65"/>
      <c r="T47" s="65"/>
      <c r="U47" s="65"/>
      <c r="V47" s="65"/>
      <c r="W47" s="65"/>
      <c r="X47" s="64"/>
      <c r="Y47" s="64"/>
      <c r="Z47" s="64"/>
      <c r="AA47" s="64"/>
      <c r="AB47" s="64"/>
      <c r="AC47" s="64"/>
      <c r="AD47" s="64"/>
      <c r="AE47" s="64"/>
    </row>
    <row r="48" spans="1:31" ht="16.899999999999999" customHeight="1" thickBot="1" x14ac:dyDescent="0.25">
      <c r="A48" s="216" t="s">
        <v>81</v>
      </c>
      <c r="D48" s="214" t="str">
        <f>Round!B1</f>
        <v>Insert Div Number</v>
      </c>
      <c r="M48" s="231" t="s">
        <v>99</v>
      </c>
      <c r="N48" s="172"/>
      <c r="S48" s="215"/>
      <c r="T48" s="215"/>
      <c r="U48" s="215"/>
      <c r="V48" s="215"/>
      <c r="W48" s="216" t="s">
        <v>34</v>
      </c>
    </row>
    <row r="49" spans="1:31" ht="13.15" customHeight="1" x14ac:dyDescent="0.2">
      <c r="A49" s="195" t="s">
        <v>96</v>
      </c>
      <c r="B49" s="196"/>
      <c r="C49" s="196"/>
      <c r="D49" s="196"/>
      <c r="E49" s="196"/>
      <c r="F49" s="66" t="s">
        <v>97</v>
      </c>
      <c r="G49" s="66"/>
      <c r="H49" s="66"/>
      <c r="I49" s="66"/>
      <c r="J49" s="66"/>
      <c r="K49" s="66"/>
      <c r="L49" s="66"/>
      <c r="M49" s="197"/>
      <c r="N49" s="123"/>
      <c r="O49" s="123"/>
      <c r="P49" s="196"/>
      <c r="Q49" s="196"/>
      <c r="R49" s="196"/>
      <c r="S49" s="196"/>
      <c r="T49" s="196"/>
      <c r="U49" s="196"/>
      <c r="V49" s="196"/>
      <c r="W49" s="66"/>
      <c r="X49" s="66"/>
      <c r="Y49" s="66"/>
      <c r="Z49" s="66"/>
      <c r="AA49" s="66"/>
      <c r="AB49" s="66"/>
      <c r="AC49" s="66"/>
      <c r="AD49" s="66"/>
      <c r="AE49" s="198"/>
    </row>
    <row r="50" spans="1:31" s="232" customFormat="1" ht="14.45" customHeight="1" thickBot="1" x14ac:dyDescent="0.25">
      <c r="A50" s="199"/>
      <c r="B50" s="200"/>
      <c r="C50" s="200"/>
      <c r="D50" s="200"/>
      <c r="E50" s="200"/>
      <c r="F50" s="200"/>
      <c r="G50" s="200"/>
      <c r="H50" s="200" t="s">
        <v>98</v>
      </c>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1"/>
    </row>
    <row r="51" spans="1:31" ht="11.25" customHeight="1" x14ac:dyDescent="0.2">
      <c r="A51" s="266" t="s">
        <v>65</v>
      </c>
      <c r="B51" s="266"/>
      <c r="C51" s="266"/>
      <c r="D51" s="324"/>
      <c r="E51" s="325"/>
      <c r="F51" s="324"/>
      <c r="G51" s="325"/>
      <c r="H51" s="324"/>
      <c r="I51" s="325"/>
      <c r="J51" s="324"/>
      <c r="K51" s="325"/>
      <c r="L51" s="324"/>
      <c r="M51" s="325"/>
      <c r="N51" s="324"/>
      <c r="O51" s="325"/>
      <c r="P51" s="324"/>
      <c r="Q51" s="325"/>
      <c r="R51" s="324"/>
      <c r="S51" s="326"/>
      <c r="T51" s="325"/>
      <c r="U51" s="324"/>
      <c r="V51" s="325"/>
      <c r="W51" s="324"/>
      <c r="X51" s="325"/>
      <c r="Y51" s="324"/>
      <c r="Z51" s="325"/>
      <c r="AA51" s="324"/>
      <c r="AB51" s="325"/>
      <c r="AC51" s="324"/>
      <c r="AD51" s="325"/>
      <c r="AE51" s="38"/>
    </row>
    <row r="52" spans="1:31" x14ac:dyDescent="0.2">
      <c r="A52" s="266" t="s">
        <v>28</v>
      </c>
      <c r="B52" s="266"/>
      <c r="C52" s="266"/>
      <c r="D52" s="327"/>
      <c r="E52" s="328"/>
      <c r="F52" s="327"/>
      <c r="G52" s="328"/>
      <c r="H52" s="327"/>
      <c r="I52" s="328"/>
      <c r="J52" s="327"/>
      <c r="K52" s="328"/>
      <c r="L52" s="327"/>
      <c r="M52" s="328"/>
      <c r="N52" s="327"/>
      <c r="O52" s="328"/>
      <c r="P52" s="327"/>
      <c r="Q52" s="328"/>
      <c r="R52" s="327"/>
      <c r="S52" s="329"/>
      <c r="T52" s="328"/>
      <c r="U52" s="327"/>
      <c r="V52" s="328"/>
      <c r="W52" s="327"/>
      <c r="X52" s="328"/>
      <c r="Y52" s="327"/>
      <c r="Z52" s="328"/>
      <c r="AA52" s="327"/>
      <c r="AB52" s="328"/>
      <c r="AC52" s="327"/>
      <c r="AD52" s="328"/>
      <c r="AE52" s="38"/>
    </row>
    <row r="53" spans="1:31" x14ac:dyDescent="0.2">
      <c r="A53" s="266" t="s">
        <v>110</v>
      </c>
      <c r="B53" s="266" t="s">
        <v>95</v>
      </c>
      <c r="C53" s="266"/>
      <c r="D53" s="330"/>
      <c r="E53" s="331"/>
      <c r="F53" s="330"/>
      <c r="G53" s="331"/>
      <c r="H53" s="330"/>
      <c r="I53" s="331"/>
      <c r="J53" s="330"/>
      <c r="K53" s="331"/>
      <c r="L53" s="330"/>
      <c r="M53" s="331"/>
      <c r="N53" s="330"/>
      <c r="O53" s="331"/>
      <c r="P53" s="330"/>
      <c r="Q53" s="331"/>
      <c r="R53" s="330"/>
      <c r="S53" s="332"/>
      <c r="T53" s="331"/>
      <c r="U53" s="330"/>
      <c r="V53" s="331"/>
      <c r="W53" s="330"/>
      <c r="X53" s="331"/>
      <c r="Y53" s="330"/>
      <c r="Z53" s="331"/>
      <c r="AA53" s="330"/>
      <c r="AB53" s="331"/>
      <c r="AC53" s="330"/>
      <c r="AD53" s="331"/>
      <c r="AE53" s="38"/>
    </row>
  </sheetData>
  <sheetProtection selectLockedCells="1"/>
  <mergeCells count="88">
    <mergeCell ref="W53:X53"/>
    <mergeCell ref="Y53:Z53"/>
    <mergeCell ref="AA53:AB53"/>
    <mergeCell ref="AC53:AD53"/>
    <mergeCell ref="L53:M53"/>
    <mergeCell ref="N53:O53"/>
    <mergeCell ref="P53:Q53"/>
    <mergeCell ref="R53:T53"/>
    <mergeCell ref="U53:V53"/>
    <mergeCell ref="A53:C53"/>
    <mergeCell ref="D53:E53"/>
    <mergeCell ref="F53:G53"/>
    <mergeCell ref="H53:I53"/>
    <mergeCell ref="J53:K53"/>
    <mergeCell ref="W51:X51"/>
    <mergeCell ref="Y51:Z51"/>
    <mergeCell ref="AA51:AB51"/>
    <mergeCell ref="AC51:AD51"/>
    <mergeCell ref="A52:C52"/>
    <mergeCell ref="L51:M51"/>
    <mergeCell ref="N51:O51"/>
    <mergeCell ref="P51:Q51"/>
    <mergeCell ref="R51:T51"/>
    <mergeCell ref="U51:V51"/>
    <mergeCell ref="A51:C51"/>
    <mergeCell ref="D51:E51"/>
    <mergeCell ref="F51:G51"/>
    <mergeCell ref="H51:I51"/>
    <mergeCell ref="J51:K51"/>
    <mergeCell ref="B43:B44"/>
    <mergeCell ref="O43:Q43"/>
    <mergeCell ref="O44:Q44"/>
    <mergeCell ref="E4:N4"/>
    <mergeCell ref="Z4:AE4"/>
    <mergeCell ref="E5:N5"/>
    <mergeCell ref="Z5:AE5"/>
    <mergeCell ref="O42:Q42"/>
    <mergeCell ref="B34:B36"/>
    <mergeCell ref="E41:F41"/>
    <mergeCell ref="U10:Z12"/>
    <mergeCell ref="Q11:S11"/>
    <mergeCell ref="X14:Y14"/>
    <mergeCell ref="B15:B20"/>
    <mergeCell ref="O41:Q41"/>
    <mergeCell ref="O33:Q33"/>
    <mergeCell ref="O34:Q34"/>
    <mergeCell ref="O23:Q23"/>
    <mergeCell ref="O24:Q24"/>
    <mergeCell ref="O25:Q25"/>
    <mergeCell ref="O26:Q26"/>
    <mergeCell ref="D13:H13"/>
    <mergeCell ref="O31:Q31"/>
    <mergeCell ref="O32:Q32"/>
    <mergeCell ref="E25:F25"/>
    <mergeCell ref="AB31:AE32"/>
    <mergeCell ref="E17:F17"/>
    <mergeCell ref="B23:B28"/>
    <mergeCell ref="O27:Q27"/>
    <mergeCell ref="AB11:AD11"/>
    <mergeCell ref="A6:D6"/>
    <mergeCell ref="R13:T14"/>
    <mergeCell ref="AB13:AE14"/>
    <mergeCell ref="AB16:AE19"/>
    <mergeCell ref="AB23:AE24"/>
    <mergeCell ref="AB26:AE29"/>
    <mergeCell ref="T7:Z7"/>
    <mergeCell ref="AA7:AE7"/>
    <mergeCell ref="Q8:S8"/>
    <mergeCell ref="T8:U8"/>
    <mergeCell ref="O28:Q28"/>
    <mergeCell ref="F7:K7"/>
    <mergeCell ref="L10:P12"/>
    <mergeCell ref="AB42:AE45"/>
    <mergeCell ref="E2:N2"/>
    <mergeCell ref="E3:N3"/>
    <mergeCell ref="Z2:AE2"/>
    <mergeCell ref="Z3:AE3"/>
    <mergeCell ref="S6:Z6"/>
    <mergeCell ref="A11:K11"/>
    <mergeCell ref="L7:P7"/>
    <mergeCell ref="Q7:S7"/>
    <mergeCell ref="E33:F33"/>
    <mergeCell ref="O35:Q35"/>
    <mergeCell ref="O36:Q36"/>
    <mergeCell ref="O39:Q39"/>
    <mergeCell ref="O40:Q40"/>
    <mergeCell ref="AB34:AE37"/>
    <mergeCell ref="AB39:AE40"/>
  </mergeCells>
  <printOptions horizontalCentered="1" verticalCentered="1"/>
  <pageMargins left="0.1" right="0.1" top="0.1" bottom="0.1" header="0.1" footer="0.1"/>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E53"/>
  <sheetViews>
    <sheetView showGridLines="0" topLeftCell="A28" workbookViewId="0">
      <selection activeCell="A53" sqref="A1:AE53"/>
    </sheetView>
  </sheetViews>
  <sheetFormatPr defaultColWidth="8.85546875" defaultRowHeight="15" x14ac:dyDescent="0.2"/>
  <cols>
    <col min="1" max="1" width="5.28515625" style="178" customWidth="1"/>
    <col min="2" max="2" width="6.28515625" style="36" customWidth="1"/>
    <col min="3" max="3" width="3.7109375" style="36" customWidth="1"/>
    <col min="4" max="4" width="4.42578125" style="36" customWidth="1"/>
    <col min="5" max="14" width="3.7109375" style="36" customWidth="1"/>
    <col min="15" max="17" width="3.7109375" style="178" customWidth="1"/>
    <col min="18" max="18" width="2.140625" style="178" customWidth="1"/>
    <col min="19" max="19" width="4.140625" style="178" customWidth="1"/>
    <col min="20" max="20" width="1.7109375" style="178" customWidth="1"/>
    <col min="21" max="21" width="3.7109375" style="178" customWidth="1"/>
    <col min="22" max="22" width="2.28515625" style="178" customWidth="1"/>
    <col min="23" max="23" width="3.7109375" style="178" customWidth="1"/>
    <col min="24" max="31" width="3.7109375" style="36" customWidth="1"/>
    <col min="32" max="16384" width="8.85546875" style="36"/>
  </cols>
  <sheetData>
    <row r="1" spans="1:31" ht="15" customHeight="1" x14ac:dyDescent="0.2">
      <c r="A1" s="185" t="s">
        <v>24</v>
      </c>
      <c r="C1" s="39" t="s">
        <v>25</v>
      </c>
      <c r="I1" s="185" t="s">
        <v>22</v>
      </c>
      <c r="W1" s="68"/>
      <c r="X1" s="68"/>
      <c r="Y1" s="68"/>
      <c r="Z1" s="68"/>
      <c r="AA1" s="68"/>
      <c r="AB1" s="68"/>
      <c r="AC1" s="68"/>
      <c r="AD1" s="68"/>
      <c r="AE1" s="69" t="s">
        <v>23</v>
      </c>
    </row>
    <row r="2" spans="1:31" ht="20.100000000000001" customHeight="1" x14ac:dyDescent="0.2">
      <c r="A2" s="185" t="s">
        <v>26</v>
      </c>
      <c r="E2" s="272" t="str">
        <f>Teams!E7</f>
        <v>Insert Tournament Name</v>
      </c>
      <c r="F2" s="272"/>
      <c r="G2" s="272"/>
      <c r="H2" s="272"/>
      <c r="I2" s="272"/>
      <c r="J2" s="272"/>
      <c r="K2" s="272"/>
      <c r="L2" s="272"/>
      <c r="M2" s="272"/>
      <c r="N2" s="272"/>
      <c r="W2" s="185" t="s">
        <v>27</v>
      </c>
      <c r="X2" s="178"/>
      <c r="Y2" s="178"/>
      <c r="Z2" s="276" t="str">
        <f>Teams!E8</f>
        <v>Insert Date</v>
      </c>
      <c r="AA2" s="276"/>
      <c r="AB2" s="276"/>
      <c r="AC2" s="276"/>
      <c r="AD2" s="276"/>
      <c r="AE2" s="276"/>
    </row>
    <row r="3" spans="1:31" ht="20.100000000000001" customHeight="1" thickBot="1" x14ac:dyDescent="0.25">
      <c r="A3" s="185" t="s">
        <v>3</v>
      </c>
      <c r="E3" s="273" t="str">
        <f>Teams!E10</f>
        <v>Insert HJ Name</v>
      </c>
      <c r="F3" s="273"/>
      <c r="G3" s="273"/>
      <c r="H3" s="273"/>
      <c r="I3" s="273"/>
      <c r="J3" s="273"/>
      <c r="K3" s="273"/>
      <c r="L3" s="273"/>
      <c r="M3" s="273"/>
      <c r="N3" s="273"/>
      <c r="W3" s="185" t="s">
        <v>2</v>
      </c>
      <c r="X3" s="178"/>
      <c r="Y3" s="178"/>
      <c r="Z3" s="273" t="str">
        <f>Teams!E9</f>
        <v>Insert Host Name</v>
      </c>
      <c r="AA3" s="273"/>
      <c r="AB3" s="273"/>
      <c r="AC3" s="273"/>
      <c r="AD3" s="273"/>
      <c r="AE3" s="273"/>
    </row>
    <row r="4" spans="1:31" ht="20.100000000000001" customHeight="1" x14ac:dyDescent="0.2">
      <c r="A4" s="241" t="s">
        <v>102</v>
      </c>
      <c r="B4" s="66"/>
      <c r="C4" s="66"/>
      <c r="D4" s="66"/>
      <c r="E4" s="274" t="str">
        <f>Teams!C15</f>
        <v xml:space="preserve"> </v>
      </c>
      <c r="F4" s="274"/>
      <c r="G4" s="274"/>
      <c r="H4" s="274"/>
      <c r="I4" s="274"/>
      <c r="J4" s="274"/>
      <c r="K4" s="274"/>
      <c r="L4" s="274"/>
      <c r="M4" s="274"/>
      <c r="N4" s="274"/>
      <c r="O4" s="123"/>
      <c r="P4" s="123"/>
      <c r="Q4" s="123"/>
      <c r="R4" s="123"/>
      <c r="S4" s="242" t="s">
        <v>105</v>
      </c>
      <c r="T4" s="242"/>
      <c r="U4" s="123"/>
      <c r="V4" s="123"/>
      <c r="W4" s="123"/>
      <c r="X4" s="66"/>
      <c r="Y4" s="66"/>
      <c r="Z4" s="277" t="str">
        <f>Teams!B15</f>
        <v xml:space="preserve"> </v>
      </c>
      <c r="AA4" s="277"/>
      <c r="AB4" s="277"/>
      <c r="AC4" s="277"/>
      <c r="AD4" s="277"/>
      <c r="AE4" s="282"/>
    </row>
    <row r="5" spans="1:31" ht="20.100000000000001" customHeight="1" thickBot="1" x14ac:dyDescent="0.25">
      <c r="A5" s="243" t="s">
        <v>103</v>
      </c>
      <c r="B5" s="244"/>
      <c r="E5" s="275" t="str">
        <f>Teams!H15</f>
        <v xml:space="preserve"> </v>
      </c>
      <c r="F5" s="275"/>
      <c r="G5" s="275"/>
      <c r="H5" s="275"/>
      <c r="I5" s="275"/>
      <c r="J5" s="275"/>
      <c r="K5" s="275"/>
      <c r="L5" s="275"/>
      <c r="M5" s="275"/>
      <c r="N5" s="275"/>
      <c r="O5" s="233"/>
      <c r="P5" s="233"/>
      <c r="Q5" s="233"/>
      <c r="R5" s="233"/>
      <c r="S5" s="235" t="s">
        <v>106</v>
      </c>
      <c r="T5" s="235"/>
      <c r="U5" s="233"/>
      <c r="V5" s="233"/>
      <c r="W5" s="233"/>
      <c r="Z5" s="275" t="str">
        <f>Teams!I15</f>
        <v xml:space="preserve">  </v>
      </c>
      <c r="AA5" s="275"/>
      <c r="AB5" s="275"/>
      <c r="AC5" s="275"/>
      <c r="AD5" s="275"/>
      <c r="AE5" s="283"/>
    </row>
    <row r="6" spans="1:31" ht="21" customHeight="1" x14ac:dyDescent="0.2">
      <c r="A6" s="268" t="s">
        <v>89</v>
      </c>
      <c r="B6" s="269"/>
      <c r="C6" s="269"/>
      <c r="D6" s="269"/>
      <c r="E6" s="66" t="s">
        <v>90</v>
      </c>
      <c r="F6" s="66"/>
      <c r="G6" s="66"/>
      <c r="H6" s="66"/>
      <c r="I6" s="66"/>
      <c r="J6" s="66"/>
      <c r="K6" s="66"/>
      <c r="L6" s="66"/>
      <c r="M6" s="66"/>
      <c r="N6" s="66"/>
      <c r="O6" s="123"/>
      <c r="P6" s="123"/>
      <c r="Q6" s="123"/>
      <c r="R6" s="123"/>
      <c r="S6" s="277" t="s">
        <v>91</v>
      </c>
      <c r="T6" s="277"/>
      <c r="U6" s="277"/>
      <c r="V6" s="277"/>
      <c r="W6" s="277"/>
      <c r="X6" s="277"/>
      <c r="Y6" s="277"/>
      <c r="Z6" s="277"/>
      <c r="AA6" s="66" t="s">
        <v>92</v>
      </c>
      <c r="AB6" s="66"/>
      <c r="AC6" s="66"/>
      <c r="AD6" s="66"/>
      <c r="AE6" s="198"/>
    </row>
    <row r="7" spans="1:31" s="176" customFormat="1" ht="14.45" customHeight="1" x14ac:dyDescent="0.2">
      <c r="A7" s="129"/>
      <c r="B7" s="131" t="s">
        <v>28</v>
      </c>
      <c r="C7" s="41"/>
      <c r="D7" s="41"/>
      <c r="E7" s="41"/>
      <c r="F7" s="266" t="s">
        <v>29</v>
      </c>
      <c r="G7" s="256"/>
      <c r="H7" s="256"/>
      <c r="I7" s="256"/>
      <c r="J7" s="256"/>
      <c r="K7" s="256"/>
      <c r="L7" s="257" t="s">
        <v>30</v>
      </c>
      <c r="M7" s="258"/>
      <c r="N7" s="258"/>
      <c r="O7" s="258"/>
      <c r="P7" s="259"/>
      <c r="Q7" s="257" t="s">
        <v>93</v>
      </c>
      <c r="R7" s="258"/>
      <c r="S7" s="259"/>
      <c r="T7" s="278" t="s">
        <v>31</v>
      </c>
      <c r="U7" s="279"/>
      <c r="V7" s="279"/>
      <c r="W7" s="279"/>
      <c r="X7" s="279"/>
      <c r="Y7" s="279"/>
      <c r="Z7" s="280"/>
      <c r="AA7" s="278" t="s">
        <v>94</v>
      </c>
      <c r="AB7" s="279"/>
      <c r="AC7" s="279"/>
      <c r="AD7" s="279"/>
      <c r="AE7" s="281"/>
    </row>
    <row r="8" spans="1:31" ht="18.95" customHeight="1" thickBot="1" x14ac:dyDescent="0.25">
      <c r="A8" s="130">
        <v>1</v>
      </c>
      <c r="B8" s="132" t="str">
        <f>Teams!D15</f>
        <v xml:space="preserve"> </v>
      </c>
      <c r="C8" s="125"/>
      <c r="D8" s="125"/>
      <c r="E8" s="126"/>
      <c r="F8" s="127"/>
      <c r="G8" s="127"/>
      <c r="H8" s="127"/>
      <c r="I8" s="127"/>
      <c r="J8" s="127"/>
      <c r="K8" s="127"/>
      <c r="L8" s="124"/>
      <c r="M8" s="125"/>
      <c r="N8" s="125"/>
      <c r="O8" s="125"/>
      <c r="P8" s="126"/>
      <c r="Q8" s="284"/>
      <c r="R8" s="285"/>
      <c r="S8" s="286"/>
      <c r="T8" s="284"/>
      <c r="U8" s="285"/>
      <c r="V8" s="125"/>
      <c r="W8" s="125"/>
      <c r="X8" s="125"/>
      <c r="Y8" s="125"/>
      <c r="Z8" s="126"/>
      <c r="AA8" s="127"/>
      <c r="AB8" s="126"/>
      <c r="AC8" s="127"/>
      <c r="AD8" s="127"/>
      <c r="AE8" s="179"/>
    </row>
    <row r="9" spans="1:31" s="135" customFormat="1" ht="6" customHeight="1" x14ac:dyDescent="0.2">
      <c r="A9" s="43"/>
      <c r="B9" s="43"/>
      <c r="C9" s="43"/>
      <c r="D9" s="43"/>
      <c r="E9" s="43"/>
      <c r="F9" s="43"/>
      <c r="G9" s="43"/>
      <c r="H9" s="43"/>
      <c r="J9" s="43"/>
      <c r="K9" s="43"/>
      <c r="N9" s="43"/>
      <c r="O9" s="43"/>
      <c r="P9" s="43"/>
      <c r="Q9" s="43"/>
      <c r="R9" s="43"/>
      <c r="S9" s="43"/>
      <c r="T9" s="43"/>
      <c r="U9" s="43"/>
      <c r="V9" s="43"/>
      <c r="W9" s="43"/>
      <c r="X9" s="43"/>
      <c r="Y9" s="43"/>
      <c r="Z9" s="43"/>
      <c r="AA9" s="43"/>
      <c r="AB9" s="43"/>
      <c r="AC9" s="43"/>
      <c r="AD9" s="43"/>
      <c r="AE9" s="43"/>
    </row>
    <row r="10" spans="1:31" ht="3" customHeight="1" x14ac:dyDescent="0.2">
      <c r="B10" s="178"/>
      <c r="C10" s="178"/>
      <c r="D10" s="178"/>
      <c r="E10" s="178"/>
      <c r="F10" s="178"/>
      <c r="G10" s="178"/>
      <c r="H10" s="178"/>
      <c r="I10" s="185"/>
      <c r="J10" s="178"/>
      <c r="K10" s="178"/>
      <c r="L10" s="271" t="s">
        <v>67</v>
      </c>
      <c r="M10" s="271"/>
      <c r="N10" s="271"/>
      <c r="O10" s="271"/>
      <c r="P10" s="271"/>
      <c r="Q10" s="128"/>
      <c r="R10" s="128"/>
      <c r="S10" s="180" t="str">
        <f>IF([3]Teams!F13="Y",[3]Teams!D13-0.51,"")</f>
        <v/>
      </c>
      <c r="T10" s="180"/>
      <c r="U10" s="287" t="s">
        <v>72</v>
      </c>
      <c r="V10" s="287"/>
      <c r="W10" s="287"/>
      <c r="X10" s="287"/>
      <c r="Y10" s="287"/>
      <c r="Z10" s="287"/>
      <c r="AA10" s="181"/>
      <c r="AB10" s="182"/>
      <c r="AC10" s="134"/>
      <c r="AD10" s="134"/>
      <c r="AE10" s="134"/>
    </row>
    <row r="11" spans="1:31" ht="10.9" customHeight="1" x14ac:dyDescent="0.2">
      <c r="A11" s="270" t="s">
        <v>32</v>
      </c>
      <c r="B11" s="270"/>
      <c r="C11" s="270"/>
      <c r="D11" s="270"/>
      <c r="E11" s="270"/>
      <c r="F11" s="270"/>
      <c r="G11" s="270"/>
      <c r="H11" s="270"/>
      <c r="I11" s="270"/>
      <c r="J11" s="270"/>
      <c r="K11" s="270"/>
      <c r="L11" s="271"/>
      <c r="M11" s="271"/>
      <c r="N11" s="271"/>
      <c r="O11" s="271"/>
      <c r="P11" s="271"/>
      <c r="Q11" s="288">
        <f>IF(Teams!G15="Y",Teams!E15-0.26,Teams!J13)</f>
        <v>0</v>
      </c>
      <c r="R11" s="288"/>
      <c r="S11" s="288"/>
      <c r="T11" s="183"/>
      <c r="U11" s="287"/>
      <c r="V11" s="287"/>
      <c r="W11" s="287"/>
      <c r="X11" s="287"/>
      <c r="Y11" s="287"/>
      <c r="Z11" s="287"/>
      <c r="AA11" s="181"/>
      <c r="AB11" s="289" t="str">
        <f>IF(Teams!G15="Y","TEAM","DIVISION")</f>
        <v>DIVISION</v>
      </c>
      <c r="AC11" s="289"/>
      <c r="AD11" s="289"/>
      <c r="AE11" s="133"/>
    </row>
    <row r="12" spans="1:31" ht="3" customHeight="1" x14ac:dyDescent="0.2">
      <c r="B12" s="178"/>
      <c r="C12" s="178"/>
      <c r="D12" s="178"/>
      <c r="E12" s="178"/>
      <c r="F12" s="178"/>
      <c r="G12" s="178"/>
      <c r="H12" s="178"/>
      <c r="I12" s="185"/>
      <c r="J12" s="178"/>
      <c r="K12" s="178"/>
      <c r="L12" s="271"/>
      <c r="M12" s="271"/>
      <c r="N12" s="271"/>
      <c r="O12" s="271"/>
      <c r="P12" s="271"/>
      <c r="Q12" s="128"/>
      <c r="R12" s="128"/>
      <c r="S12" s="180" t="str">
        <f>IF([3]Teams!F15="Y",[3]Teams!D15-0.51,"")</f>
        <v/>
      </c>
      <c r="T12" s="180"/>
      <c r="U12" s="287"/>
      <c r="V12" s="287"/>
      <c r="W12" s="287"/>
      <c r="X12" s="287"/>
      <c r="Y12" s="287"/>
      <c r="Z12" s="287"/>
      <c r="AA12" s="181"/>
      <c r="AB12" s="182"/>
      <c r="AC12" s="134"/>
      <c r="AD12" s="134"/>
      <c r="AE12" s="134"/>
    </row>
    <row r="13" spans="1:31" s="39" customFormat="1" ht="11.45" customHeight="1" x14ac:dyDescent="0.2">
      <c r="A13" s="184" t="s">
        <v>66</v>
      </c>
      <c r="B13" s="184" t="s">
        <v>65</v>
      </c>
      <c r="D13" s="290" t="s">
        <v>33</v>
      </c>
      <c r="E13" s="290"/>
      <c r="F13" s="290"/>
      <c r="G13" s="290"/>
      <c r="H13" s="290"/>
      <c r="I13" s="237" t="s">
        <v>28</v>
      </c>
      <c r="J13" s="237"/>
      <c r="K13" s="237"/>
      <c r="L13" s="237"/>
      <c r="M13" s="237"/>
      <c r="N13" s="237"/>
      <c r="O13" s="247"/>
      <c r="P13" s="247"/>
      <c r="Q13" s="247"/>
      <c r="R13" s="291" t="s">
        <v>108</v>
      </c>
      <c r="S13" s="291"/>
      <c r="T13" s="291"/>
      <c r="U13" s="216"/>
      <c r="V13" s="216"/>
      <c r="W13" s="216"/>
      <c r="X13" s="216"/>
      <c r="Y13" s="216"/>
      <c r="Z13" s="216"/>
      <c r="AB13" s="266" t="s">
        <v>109</v>
      </c>
      <c r="AC13" s="266"/>
      <c r="AD13" s="266"/>
      <c r="AE13" s="266"/>
    </row>
    <row r="14" spans="1:31" s="39" customFormat="1" ht="11.45" customHeight="1" x14ac:dyDescent="0.2">
      <c r="A14" s="184"/>
      <c r="B14" s="184"/>
      <c r="D14" s="185"/>
      <c r="E14" s="185"/>
      <c r="F14" s="185"/>
      <c r="G14" s="185"/>
      <c r="H14" s="185"/>
      <c r="I14" s="237"/>
      <c r="J14" s="237"/>
      <c r="K14" s="237"/>
      <c r="L14" s="237"/>
      <c r="M14" s="237"/>
      <c r="N14" s="237"/>
      <c r="O14" s="247"/>
      <c r="P14" s="247"/>
      <c r="Q14" s="247"/>
      <c r="R14" s="291"/>
      <c r="S14" s="291"/>
      <c r="T14" s="291"/>
      <c r="U14" s="216"/>
      <c r="V14" s="216"/>
      <c r="W14" s="236"/>
      <c r="X14" s="323"/>
      <c r="Y14" s="323"/>
      <c r="Z14" s="216"/>
      <c r="AB14" s="266"/>
      <c r="AC14" s="266"/>
      <c r="AD14" s="266"/>
      <c r="AE14" s="266"/>
    </row>
    <row r="15" spans="1:31" ht="16.149999999999999" customHeight="1" x14ac:dyDescent="0.2">
      <c r="A15" s="178">
        <v>1</v>
      </c>
      <c r="B15" s="295">
        <f>Round!B6</f>
        <v>3</v>
      </c>
      <c r="C15" s="186"/>
      <c r="D15" s="136" t="str">
        <f>Round!H6</f>
        <v xml:space="preserve"> </v>
      </c>
      <c r="E15" s="137"/>
      <c r="F15" s="137"/>
      <c r="G15" s="137"/>
      <c r="H15" s="187"/>
      <c r="I15" s="238">
        <v>1</v>
      </c>
      <c r="J15" s="238"/>
      <c r="K15" s="238"/>
      <c r="L15" s="238"/>
      <c r="M15" s="238"/>
      <c r="N15" s="238"/>
      <c r="O15" s="247"/>
      <c r="P15" s="247"/>
      <c r="Q15" s="247"/>
      <c r="R15" s="215"/>
      <c r="S15" s="38"/>
      <c r="T15" s="215"/>
      <c r="U15" s="216"/>
      <c r="V15" s="216"/>
      <c r="W15" s="246"/>
      <c r="X15" s="215"/>
      <c r="Y15" s="215"/>
      <c r="Z15" s="216"/>
      <c r="AA15" s="39"/>
      <c r="AB15" s="216"/>
      <c r="AC15" s="216"/>
      <c r="AD15" s="216"/>
      <c r="AE15" s="216"/>
    </row>
    <row r="16" spans="1:31" ht="18.95" customHeight="1" x14ac:dyDescent="0.2">
      <c r="A16" s="178">
        <v>2</v>
      </c>
      <c r="B16" s="296"/>
      <c r="C16" s="227"/>
      <c r="D16" s="216"/>
      <c r="F16" s="246"/>
      <c r="G16" s="246"/>
      <c r="H16" s="246"/>
      <c r="I16" s="238">
        <v>1</v>
      </c>
      <c r="J16" s="238"/>
      <c r="K16" s="238"/>
      <c r="L16" s="238"/>
      <c r="M16" s="238"/>
      <c r="N16" s="238"/>
      <c r="O16" s="247"/>
      <c r="P16" s="247"/>
      <c r="Q16" s="247"/>
      <c r="R16" s="215"/>
      <c r="S16" s="38"/>
      <c r="T16" s="215"/>
      <c r="U16" s="216"/>
      <c r="V16" s="216"/>
      <c r="W16" s="246"/>
      <c r="X16" s="215"/>
      <c r="Y16" s="215"/>
      <c r="Z16" s="216"/>
      <c r="AA16" s="39"/>
      <c r="AB16" s="266"/>
      <c r="AC16" s="266"/>
      <c r="AD16" s="266"/>
      <c r="AE16" s="266"/>
    </row>
    <row r="17" spans="1:31" ht="18.95" customHeight="1" x14ac:dyDescent="0.2">
      <c r="A17" s="178">
        <v>3</v>
      </c>
      <c r="B17" s="296"/>
      <c r="C17" s="227"/>
      <c r="D17" s="236"/>
      <c r="E17" s="323"/>
      <c r="F17" s="323"/>
      <c r="G17" s="215"/>
      <c r="H17" s="215"/>
      <c r="I17" s="238">
        <v>1</v>
      </c>
      <c r="J17" s="238"/>
      <c r="K17" s="238"/>
      <c r="L17" s="238"/>
      <c r="M17" s="238"/>
      <c r="N17" s="238"/>
      <c r="O17" s="247"/>
      <c r="P17" s="247"/>
      <c r="Q17" s="247"/>
      <c r="R17" s="215"/>
      <c r="S17" s="38"/>
      <c r="T17" s="215"/>
      <c r="U17" s="216"/>
      <c r="V17" s="216"/>
      <c r="W17" s="246"/>
      <c r="X17" s="215"/>
      <c r="Y17" s="215"/>
      <c r="Z17" s="216"/>
      <c r="AA17" s="39"/>
      <c r="AB17" s="266"/>
      <c r="AC17" s="266"/>
      <c r="AD17" s="266"/>
      <c r="AE17" s="266"/>
    </row>
    <row r="18" spans="1:31" ht="18.95" customHeight="1" x14ac:dyDescent="0.2">
      <c r="A18" s="178">
        <v>4</v>
      </c>
      <c r="B18" s="296"/>
      <c r="C18" s="227"/>
      <c r="D18" s="246"/>
      <c r="E18" s="215"/>
      <c r="F18" s="215"/>
      <c r="G18" s="215"/>
      <c r="H18" s="215"/>
      <c r="I18" s="238">
        <v>1</v>
      </c>
      <c r="J18" s="238"/>
      <c r="K18" s="238"/>
      <c r="L18" s="238"/>
      <c r="M18" s="238"/>
      <c r="N18" s="238"/>
      <c r="O18" s="247"/>
      <c r="P18" s="247"/>
      <c r="Q18" s="247"/>
      <c r="R18" s="215"/>
      <c r="S18" s="38"/>
      <c r="T18" s="215"/>
      <c r="U18" s="216"/>
      <c r="V18" s="216"/>
      <c r="W18" s="246"/>
      <c r="X18" s="215"/>
      <c r="Y18" s="215"/>
      <c r="Z18" s="216"/>
      <c r="AA18" s="39"/>
      <c r="AB18" s="266"/>
      <c r="AC18" s="266"/>
      <c r="AD18" s="266"/>
      <c r="AE18" s="266"/>
    </row>
    <row r="19" spans="1:31" ht="18.95" customHeight="1" x14ac:dyDescent="0.2">
      <c r="A19" s="178">
        <v>5</v>
      </c>
      <c r="B19" s="296"/>
      <c r="C19" s="227"/>
      <c r="D19" s="246"/>
      <c r="E19" s="215"/>
      <c r="F19" s="215"/>
      <c r="G19" s="215"/>
      <c r="H19" s="215"/>
      <c r="I19" s="238">
        <v>1</v>
      </c>
      <c r="J19" s="238"/>
      <c r="K19" s="238"/>
      <c r="L19" s="238"/>
      <c r="M19" s="238"/>
      <c r="N19" s="238"/>
      <c r="O19" s="247"/>
      <c r="P19" s="247"/>
      <c r="Q19" s="247"/>
      <c r="R19" s="215"/>
      <c r="S19" s="38"/>
      <c r="T19" s="215"/>
      <c r="U19" s="216"/>
      <c r="V19" s="216"/>
      <c r="W19" s="246"/>
      <c r="X19" s="215"/>
      <c r="Y19" s="215"/>
      <c r="Z19" s="216"/>
      <c r="AA19" s="39"/>
      <c r="AB19" s="266"/>
      <c r="AC19" s="266"/>
      <c r="AD19" s="266"/>
      <c r="AE19" s="266"/>
    </row>
    <row r="20" spans="1:31" ht="18.95" customHeight="1" x14ac:dyDescent="0.2">
      <c r="A20" s="178">
        <v>6</v>
      </c>
      <c r="B20" s="297"/>
      <c r="C20" s="227"/>
      <c r="D20" s="246"/>
      <c r="E20" s="215"/>
      <c r="F20" s="215"/>
      <c r="G20" s="215"/>
      <c r="H20" s="215"/>
      <c r="I20" s="238">
        <v>1</v>
      </c>
      <c r="J20" s="238"/>
      <c r="K20" s="238"/>
      <c r="L20" s="238"/>
      <c r="M20" s="238"/>
      <c r="N20" s="238"/>
      <c r="O20" s="247"/>
      <c r="P20" s="247"/>
      <c r="Q20" s="247"/>
      <c r="R20" s="215"/>
      <c r="S20" s="38"/>
      <c r="T20" s="215"/>
      <c r="U20" s="216"/>
      <c r="V20" s="216"/>
      <c r="W20" s="246"/>
      <c r="X20" s="215"/>
      <c r="Y20" s="215"/>
      <c r="Z20" s="216"/>
      <c r="AA20" s="39"/>
      <c r="AB20" s="216"/>
      <c r="AC20" s="216"/>
      <c r="AD20" s="216"/>
      <c r="AE20" s="216"/>
    </row>
    <row r="21" spans="1:31" ht="3" customHeight="1" thickBot="1" x14ac:dyDescent="0.25">
      <c r="A21" s="65"/>
      <c r="B21" s="188"/>
      <c r="C21" s="64"/>
      <c r="D21" s="64"/>
      <c r="E21" s="64"/>
      <c r="F21" s="64"/>
      <c r="G21" s="64"/>
      <c r="H21" s="64"/>
      <c r="I21" s="64"/>
      <c r="J21" s="64"/>
      <c r="K21" s="64"/>
      <c r="L21" s="64"/>
      <c r="M21" s="64"/>
      <c r="N21" s="65"/>
      <c r="O21" s="65"/>
      <c r="P21" s="65"/>
      <c r="Q21" s="65"/>
      <c r="R21" s="65"/>
      <c r="S21" s="64"/>
      <c r="T21" s="64"/>
      <c r="U21" s="64"/>
      <c r="V21" s="64"/>
      <c r="W21" s="64"/>
      <c r="X21" s="64"/>
      <c r="Y21" s="64"/>
      <c r="Z21" s="64"/>
      <c r="AA21" s="64"/>
      <c r="AB21" s="64"/>
      <c r="AC21" s="64"/>
      <c r="AD21" s="64"/>
      <c r="AE21" s="64"/>
    </row>
    <row r="22" spans="1:31" ht="3" customHeight="1" x14ac:dyDescent="0.2">
      <c r="B22" s="189"/>
      <c r="I22" s="215"/>
      <c r="J22" s="215"/>
      <c r="K22" s="215"/>
      <c r="L22" s="215"/>
      <c r="M22" s="215"/>
      <c r="N22" s="246"/>
      <c r="O22" s="246"/>
      <c r="P22" s="246"/>
      <c r="Q22" s="246"/>
      <c r="R22" s="246"/>
      <c r="S22" s="215"/>
      <c r="T22" s="215"/>
      <c r="U22" s="215"/>
      <c r="V22" s="215"/>
      <c r="W22" s="215"/>
      <c r="X22" s="215"/>
      <c r="Y22" s="215"/>
      <c r="Z22" s="215"/>
      <c r="AA22" s="215"/>
      <c r="AB22" s="215"/>
      <c r="AC22" s="215"/>
      <c r="AD22" s="215"/>
      <c r="AE22" s="215"/>
    </row>
    <row r="23" spans="1:31" ht="16.149999999999999" customHeight="1" x14ac:dyDescent="0.2">
      <c r="A23" s="178">
        <v>1</v>
      </c>
      <c r="B23" s="292">
        <f>Round!B10</f>
        <v>5</v>
      </c>
      <c r="C23" s="186"/>
      <c r="D23" s="137" t="str">
        <f>Round!C10</f>
        <v xml:space="preserve"> </v>
      </c>
      <c r="E23" s="137"/>
      <c r="F23" s="137"/>
      <c r="G23" s="137"/>
      <c r="H23" s="187"/>
      <c r="I23" s="238">
        <v>1</v>
      </c>
      <c r="J23" s="238"/>
      <c r="K23" s="238"/>
      <c r="L23" s="238"/>
      <c r="M23" s="238"/>
      <c r="N23" s="238"/>
      <c r="O23" s="298"/>
      <c r="P23" s="298"/>
      <c r="Q23" s="298"/>
      <c r="R23" s="246"/>
      <c r="S23" s="38"/>
      <c r="T23" s="248"/>
      <c r="U23" s="248"/>
      <c r="V23" s="248"/>
      <c r="W23" s="246"/>
      <c r="X23" s="215"/>
      <c r="Y23" s="215"/>
      <c r="Z23" s="248"/>
      <c r="AA23" s="248"/>
      <c r="AB23" s="266" t="s">
        <v>109</v>
      </c>
      <c r="AC23" s="266"/>
      <c r="AD23" s="266"/>
      <c r="AE23" s="266"/>
    </row>
    <row r="24" spans="1:31" ht="18.95" customHeight="1" x14ac:dyDescent="0.2">
      <c r="A24" s="178">
        <v>2</v>
      </c>
      <c r="B24" s="293"/>
      <c r="C24" s="227"/>
      <c r="D24" s="216"/>
      <c r="F24" s="246"/>
      <c r="G24" s="246"/>
      <c r="H24" s="246"/>
      <c r="I24" s="238">
        <v>1</v>
      </c>
      <c r="J24" s="238"/>
      <c r="K24" s="238"/>
      <c r="L24" s="238"/>
      <c r="M24" s="238"/>
      <c r="N24" s="238"/>
      <c r="O24" s="298"/>
      <c r="P24" s="298"/>
      <c r="Q24" s="298"/>
      <c r="R24" s="246"/>
      <c r="S24" s="38"/>
      <c r="T24" s="248"/>
      <c r="U24" s="248"/>
      <c r="V24" s="248"/>
      <c r="W24" s="246"/>
      <c r="X24" s="215"/>
      <c r="Y24" s="215"/>
      <c r="Z24" s="248"/>
      <c r="AA24" s="248"/>
      <c r="AB24" s="266"/>
      <c r="AC24" s="266"/>
      <c r="AD24" s="266"/>
      <c r="AE24" s="266"/>
    </row>
    <row r="25" spans="1:31" ht="18.95" customHeight="1" x14ac:dyDescent="0.2">
      <c r="A25" s="178">
        <v>3</v>
      </c>
      <c r="B25" s="293"/>
      <c r="C25" s="227"/>
      <c r="D25" s="236"/>
      <c r="E25" s="323"/>
      <c r="F25" s="323"/>
      <c r="G25" s="215"/>
      <c r="H25" s="215"/>
      <c r="I25" s="238">
        <v>1</v>
      </c>
      <c r="J25" s="238"/>
      <c r="K25" s="238"/>
      <c r="L25" s="238"/>
      <c r="M25" s="238"/>
      <c r="N25" s="238"/>
      <c r="O25" s="298"/>
      <c r="P25" s="298"/>
      <c r="Q25" s="298"/>
      <c r="R25" s="246"/>
      <c r="S25" s="38"/>
      <c r="T25" s="248"/>
      <c r="U25" s="248"/>
      <c r="V25" s="248"/>
      <c r="W25" s="246"/>
      <c r="X25" s="215"/>
      <c r="Y25" s="215"/>
      <c r="Z25" s="248"/>
      <c r="AA25" s="248"/>
      <c r="AB25" s="216"/>
      <c r="AC25" s="216"/>
      <c r="AD25" s="216"/>
      <c r="AE25" s="216"/>
    </row>
    <row r="26" spans="1:31" ht="18.95" customHeight="1" x14ac:dyDescent="0.2">
      <c r="A26" s="178">
        <v>4</v>
      </c>
      <c r="B26" s="293"/>
      <c r="C26" s="227"/>
      <c r="D26" s="246"/>
      <c r="E26" s="215"/>
      <c r="F26" s="215"/>
      <c r="G26" s="215"/>
      <c r="H26" s="215"/>
      <c r="I26" s="238">
        <v>1</v>
      </c>
      <c r="J26" s="238"/>
      <c r="K26" s="238"/>
      <c r="L26" s="238"/>
      <c r="M26" s="238"/>
      <c r="N26" s="238"/>
      <c r="O26" s="298"/>
      <c r="P26" s="298"/>
      <c r="Q26" s="298"/>
      <c r="R26" s="246"/>
      <c r="S26" s="38"/>
      <c r="T26" s="248"/>
      <c r="U26" s="248"/>
      <c r="V26" s="248"/>
      <c r="W26" s="246"/>
      <c r="X26" s="215"/>
      <c r="Y26" s="215"/>
      <c r="Z26" s="248"/>
      <c r="AA26" s="248"/>
      <c r="AB26" s="266"/>
      <c r="AC26" s="266"/>
      <c r="AD26" s="266"/>
      <c r="AE26" s="266"/>
    </row>
    <row r="27" spans="1:31" ht="18.95" customHeight="1" x14ac:dyDescent="0.2">
      <c r="A27" s="178">
        <v>5</v>
      </c>
      <c r="B27" s="293"/>
      <c r="C27" s="227"/>
      <c r="D27" s="246"/>
      <c r="E27" s="215"/>
      <c r="F27" s="215"/>
      <c r="G27" s="215"/>
      <c r="H27" s="215"/>
      <c r="I27" s="238">
        <v>1</v>
      </c>
      <c r="J27" s="238"/>
      <c r="K27" s="238"/>
      <c r="L27" s="238"/>
      <c r="M27" s="238"/>
      <c r="N27" s="238"/>
      <c r="O27" s="298"/>
      <c r="P27" s="298"/>
      <c r="Q27" s="298"/>
      <c r="R27" s="246"/>
      <c r="S27" s="38"/>
      <c r="T27" s="248"/>
      <c r="U27" s="248"/>
      <c r="V27" s="248"/>
      <c r="W27" s="246"/>
      <c r="X27" s="215"/>
      <c r="Y27" s="215"/>
      <c r="Z27" s="248"/>
      <c r="AA27" s="248"/>
      <c r="AB27" s="266"/>
      <c r="AC27" s="266"/>
      <c r="AD27" s="266"/>
      <c r="AE27" s="266"/>
    </row>
    <row r="28" spans="1:31" ht="18.95" customHeight="1" x14ac:dyDescent="0.2">
      <c r="A28" s="178">
        <v>6</v>
      </c>
      <c r="B28" s="294"/>
      <c r="C28" s="227"/>
      <c r="D28" s="246"/>
      <c r="E28" s="215"/>
      <c r="F28" s="215"/>
      <c r="G28" s="215"/>
      <c r="H28" s="215"/>
      <c r="I28" s="238">
        <v>1</v>
      </c>
      <c r="J28" s="238"/>
      <c r="K28" s="238"/>
      <c r="L28" s="238"/>
      <c r="M28" s="238"/>
      <c r="N28" s="238"/>
      <c r="O28" s="298"/>
      <c r="P28" s="298"/>
      <c r="Q28" s="298"/>
      <c r="R28" s="246"/>
      <c r="S28" s="38"/>
      <c r="T28" s="248"/>
      <c r="U28" s="248"/>
      <c r="V28" s="248"/>
      <c r="W28" s="246"/>
      <c r="X28" s="215"/>
      <c r="Y28" s="215"/>
      <c r="Z28" s="248"/>
      <c r="AA28" s="248"/>
      <c r="AB28" s="266"/>
      <c r="AC28" s="266"/>
      <c r="AD28" s="266"/>
      <c r="AE28" s="266"/>
    </row>
    <row r="29" spans="1:31" ht="3" customHeight="1" thickBot="1" x14ac:dyDescent="0.25">
      <c r="A29" s="65"/>
      <c r="B29" s="188"/>
      <c r="C29" s="64"/>
      <c r="D29" s="64"/>
      <c r="E29" s="64"/>
      <c r="F29" s="64"/>
      <c r="G29" s="64"/>
      <c r="H29" s="64"/>
      <c r="I29" s="64"/>
      <c r="J29" s="64"/>
      <c r="K29" s="64"/>
      <c r="L29" s="64"/>
      <c r="M29" s="64"/>
      <c r="N29" s="65"/>
      <c r="O29" s="65"/>
      <c r="P29" s="65"/>
      <c r="Q29" s="65"/>
      <c r="R29" s="65"/>
      <c r="S29" s="64"/>
      <c r="T29" s="64"/>
      <c r="U29" s="64"/>
      <c r="V29" s="64"/>
      <c r="W29" s="64"/>
      <c r="X29" s="64"/>
      <c r="Y29" s="64"/>
      <c r="Z29" s="64"/>
      <c r="AA29" s="64"/>
      <c r="AB29" s="267"/>
      <c r="AC29" s="267"/>
      <c r="AD29" s="267"/>
      <c r="AE29" s="267"/>
    </row>
    <row r="30" spans="1:31" ht="3" customHeight="1" x14ac:dyDescent="0.2">
      <c r="B30" s="189"/>
      <c r="I30" s="215"/>
      <c r="J30" s="215"/>
      <c r="K30" s="215"/>
      <c r="L30" s="215"/>
      <c r="M30" s="215"/>
      <c r="N30" s="246"/>
      <c r="O30" s="246"/>
      <c r="P30" s="246"/>
      <c r="Q30" s="246"/>
      <c r="R30" s="246"/>
      <c r="S30" s="215"/>
      <c r="T30" s="215"/>
      <c r="U30" s="215"/>
      <c r="V30" s="215"/>
      <c r="W30" s="215"/>
      <c r="X30" s="215"/>
      <c r="Y30" s="215"/>
      <c r="Z30" s="215"/>
      <c r="AA30" s="215"/>
      <c r="AB30" s="249"/>
      <c r="AC30" s="66"/>
      <c r="AD30" s="66"/>
      <c r="AE30" s="198"/>
    </row>
    <row r="31" spans="1:31" ht="16.149999999999999" customHeight="1" x14ac:dyDescent="0.2">
      <c r="A31" s="178">
        <v>1</v>
      </c>
      <c r="B31" s="191"/>
      <c r="C31" s="186"/>
      <c r="D31" s="137" t="str">
        <f>Round!C15</f>
        <v xml:space="preserve"> </v>
      </c>
      <c r="E31" s="137"/>
      <c r="F31" s="137"/>
      <c r="G31" s="137"/>
      <c r="H31" s="187"/>
      <c r="I31" s="238">
        <v>1</v>
      </c>
      <c r="J31" s="238"/>
      <c r="K31" s="238"/>
      <c r="L31" s="238"/>
      <c r="M31" s="238"/>
      <c r="N31" s="238"/>
      <c r="O31" s="298"/>
      <c r="P31" s="298"/>
      <c r="Q31" s="298"/>
      <c r="R31" s="246"/>
      <c r="S31" s="38"/>
      <c r="T31" s="248"/>
      <c r="U31" s="248"/>
      <c r="V31" s="248"/>
      <c r="W31" s="246"/>
      <c r="X31" s="215"/>
      <c r="Y31" s="215"/>
      <c r="Z31" s="248"/>
      <c r="AA31" s="248"/>
      <c r="AB31" s="266" t="s">
        <v>109</v>
      </c>
      <c r="AC31" s="266"/>
      <c r="AD31" s="266"/>
      <c r="AE31" s="266"/>
    </row>
    <row r="32" spans="1:31" ht="18.95" customHeight="1" x14ac:dyDescent="0.2">
      <c r="A32" s="178">
        <v>2</v>
      </c>
      <c r="B32" s="192"/>
      <c r="C32" s="227"/>
      <c r="D32" s="216"/>
      <c r="F32" s="246"/>
      <c r="G32" s="246"/>
      <c r="H32" s="246"/>
      <c r="I32" s="238">
        <v>1</v>
      </c>
      <c r="J32" s="238"/>
      <c r="K32" s="238"/>
      <c r="L32" s="238"/>
      <c r="M32" s="238"/>
      <c r="N32" s="238"/>
      <c r="O32" s="298"/>
      <c r="P32" s="298"/>
      <c r="Q32" s="298"/>
      <c r="R32" s="246"/>
      <c r="S32" s="38"/>
      <c r="T32" s="248"/>
      <c r="U32" s="248"/>
      <c r="V32" s="248"/>
      <c r="W32" s="246"/>
      <c r="X32" s="215"/>
      <c r="Y32" s="215"/>
      <c r="Z32" s="248"/>
      <c r="AA32" s="248"/>
      <c r="AB32" s="266"/>
      <c r="AC32" s="266"/>
      <c r="AD32" s="266"/>
      <c r="AE32" s="266"/>
    </row>
    <row r="33" spans="1:31" ht="18.95" customHeight="1" x14ac:dyDescent="0.2">
      <c r="A33" s="178">
        <v>3</v>
      </c>
      <c r="B33" s="206">
        <f>Round!B15</f>
        <v>7</v>
      </c>
      <c r="C33" s="227"/>
      <c r="D33" s="236"/>
      <c r="E33" s="323"/>
      <c r="F33" s="323"/>
      <c r="G33" s="215"/>
      <c r="H33" s="215"/>
      <c r="I33" s="238">
        <v>1</v>
      </c>
      <c r="J33" s="238"/>
      <c r="K33" s="238"/>
      <c r="L33" s="238"/>
      <c r="M33" s="238"/>
      <c r="N33" s="238"/>
      <c r="O33" s="298"/>
      <c r="P33" s="298"/>
      <c r="Q33" s="298"/>
      <c r="R33" s="246"/>
      <c r="S33" s="38"/>
      <c r="T33" s="248"/>
      <c r="U33" s="248"/>
      <c r="V33" s="248"/>
      <c r="W33" s="246"/>
      <c r="X33" s="215"/>
      <c r="Y33" s="215"/>
      <c r="Z33" s="248"/>
      <c r="AA33" s="248"/>
      <c r="AB33" s="216"/>
      <c r="AC33" s="216"/>
      <c r="AD33" s="216"/>
      <c r="AE33" s="216"/>
    </row>
    <row r="34" spans="1:31" ht="18.95" customHeight="1" x14ac:dyDescent="0.2">
      <c r="A34" s="178">
        <v>4</v>
      </c>
      <c r="B34" s="293"/>
      <c r="C34" s="227"/>
      <c r="D34" s="246"/>
      <c r="E34" s="215"/>
      <c r="F34" s="215"/>
      <c r="G34" s="215"/>
      <c r="H34" s="215"/>
      <c r="I34" s="238">
        <v>1</v>
      </c>
      <c r="J34" s="238"/>
      <c r="K34" s="238"/>
      <c r="L34" s="238"/>
      <c r="M34" s="238"/>
      <c r="N34" s="238"/>
      <c r="O34" s="298"/>
      <c r="P34" s="298"/>
      <c r="Q34" s="298"/>
      <c r="R34" s="246"/>
      <c r="S34" s="38"/>
      <c r="T34" s="248"/>
      <c r="U34" s="248"/>
      <c r="V34" s="248"/>
      <c r="W34" s="246"/>
      <c r="X34" s="215"/>
      <c r="Y34" s="215"/>
      <c r="Z34" s="248"/>
      <c r="AA34" s="248"/>
      <c r="AB34" s="266"/>
      <c r="AC34" s="266"/>
      <c r="AD34" s="266"/>
      <c r="AE34" s="266"/>
    </row>
    <row r="35" spans="1:31" ht="18.95" customHeight="1" x14ac:dyDescent="0.2">
      <c r="A35" s="178">
        <v>5</v>
      </c>
      <c r="B35" s="293"/>
      <c r="C35" s="227"/>
      <c r="D35" s="246"/>
      <c r="E35" s="215"/>
      <c r="F35" s="215"/>
      <c r="G35" s="215"/>
      <c r="H35" s="215"/>
      <c r="I35" s="238">
        <v>1</v>
      </c>
      <c r="J35" s="238"/>
      <c r="K35" s="238"/>
      <c r="L35" s="238"/>
      <c r="M35" s="238"/>
      <c r="N35" s="238"/>
      <c r="O35" s="298"/>
      <c r="P35" s="298"/>
      <c r="Q35" s="298"/>
      <c r="R35" s="246"/>
      <c r="S35" s="38"/>
      <c r="T35" s="248"/>
      <c r="U35" s="248"/>
      <c r="V35" s="248"/>
      <c r="W35" s="246"/>
      <c r="X35" s="215"/>
      <c r="Y35" s="215"/>
      <c r="Z35" s="248"/>
      <c r="AA35" s="248"/>
      <c r="AB35" s="266"/>
      <c r="AC35" s="266"/>
      <c r="AD35" s="266"/>
      <c r="AE35" s="266"/>
    </row>
    <row r="36" spans="1:31" ht="18.95" customHeight="1" x14ac:dyDescent="0.2">
      <c r="A36" s="178">
        <v>6</v>
      </c>
      <c r="B36" s="294"/>
      <c r="C36" s="227"/>
      <c r="D36" s="246"/>
      <c r="E36" s="215"/>
      <c r="F36" s="215"/>
      <c r="G36" s="215"/>
      <c r="H36" s="215"/>
      <c r="I36" s="238">
        <v>1</v>
      </c>
      <c r="J36" s="238"/>
      <c r="K36" s="238"/>
      <c r="L36" s="238"/>
      <c r="M36" s="238"/>
      <c r="N36" s="238"/>
      <c r="O36" s="298"/>
      <c r="P36" s="298"/>
      <c r="Q36" s="298"/>
      <c r="R36" s="246"/>
      <c r="S36" s="38"/>
      <c r="T36" s="248"/>
      <c r="U36" s="248"/>
      <c r="V36" s="248"/>
      <c r="W36" s="246"/>
      <c r="X36" s="215"/>
      <c r="Y36" s="215"/>
      <c r="Z36" s="248"/>
      <c r="AA36" s="248"/>
      <c r="AB36" s="266"/>
      <c r="AC36" s="266"/>
      <c r="AD36" s="266"/>
      <c r="AE36" s="266"/>
    </row>
    <row r="37" spans="1:31" ht="3" customHeight="1" thickBot="1" x14ac:dyDescent="0.25">
      <c r="A37" s="65"/>
      <c r="B37" s="188"/>
      <c r="C37" s="64"/>
      <c r="D37" s="64"/>
      <c r="E37" s="64"/>
      <c r="F37" s="64"/>
      <c r="G37" s="64"/>
      <c r="H37" s="64"/>
      <c r="I37" s="64"/>
      <c r="J37" s="64"/>
      <c r="K37" s="64"/>
      <c r="L37" s="64"/>
      <c r="M37" s="64"/>
      <c r="N37" s="65"/>
      <c r="O37" s="65"/>
      <c r="P37" s="65"/>
      <c r="Q37" s="65"/>
      <c r="R37" s="65"/>
      <c r="S37" s="64"/>
      <c r="T37" s="64"/>
      <c r="U37" s="64"/>
      <c r="V37" s="64"/>
      <c r="W37" s="64"/>
      <c r="X37" s="64"/>
      <c r="Y37" s="64"/>
      <c r="Z37" s="64"/>
      <c r="AA37" s="250"/>
      <c r="AB37" s="299"/>
      <c r="AC37" s="299"/>
      <c r="AD37" s="299"/>
      <c r="AE37" s="299"/>
    </row>
    <row r="38" spans="1:31" ht="3" customHeight="1" x14ac:dyDescent="0.2">
      <c r="B38" s="189"/>
      <c r="I38" s="215"/>
      <c r="J38" s="215"/>
      <c r="K38" s="215"/>
      <c r="L38" s="215"/>
      <c r="M38" s="215"/>
      <c r="N38" s="246"/>
      <c r="O38" s="246"/>
      <c r="P38" s="246"/>
      <c r="Q38" s="246"/>
      <c r="R38" s="246"/>
      <c r="S38" s="215"/>
      <c r="T38" s="215"/>
      <c r="U38" s="215"/>
      <c r="V38" s="215"/>
      <c r="W38" s="215"/>
      <c r="X38" s="215"/>
      <c r="Y38" s="215"/>
      <c r="Z38" s="215"/>
      <c r="AA38" s="215"/>
      <c r="AB38" s="215"/>
      <c r="AC38" s="215"/>
      <c r="AD38" s="215"/>
      <c r="AE38" s="215"/>
    </row>
    <row r="39" spans="1:31" ht="16.149999999999999" customHeight="1" x14ac:dyDescent="0.2">
      <c r="A39" s="178">
        <v>1</v>
      </c>
      <c r="B39" s="191"/>
      <c r="C39" s="186"/>
      <c r="D39" s="136" t="str">
        <f>Round!H19</f>
        <v xml:space="preserve">  </v>
      </c>
      <c r="E39" s="137"/>
      <c r="F39" s="137"/>
      <c r="G39" s="137"/>
      <c r="H39" s="187"/>
      <c r="I39" s="238">
        <v>1</v>
      </c>
      <c r="J39" s="238"/>
      <c r="K39" s="238"/>
      <c r="L39" s="238"/>
      <c r="M39" s="238"/>
      <c r="N39" s="238"/>
      <c r="O39" s="298"/>
      <c r="P39" s="298"/>
      <c r="Q39" s="298"/>
      <c r="R39" s="246"/>
      <c r="S39" s="38"/>
      <c r="T39" s="248"/>
      <c r="U39" s="248"/>
      <c r="V39" s="248"/>
      <c r="W39" s="246"/>
      <c r="X39" s="215"/>
      <c r="Y39" s="215"/>
      <c r="Z39" s="248"/>
      <c r="AA39" s="248"/>
      <c r="AB39" s="266" t="s">
        <v>109</v>
      </c>
      <c r="AC39" s="266"/>
      <c r="AD39" s="266"/>
      <c r="AE39" s="266"/>
    </row>
    <row r="40" spans="1:31" ht="18.95" customHeight="1" x14ac:dyDescent="0.2">
      <c r="A40" s="178">
        <v>2</v>
      </c>
      <c r="B40" s="192"/>
      <c r="C40" s="227"/>
      <c r="D40" s="216"/>
      <c r="F40" s="246"/>
      <c r="G40" s="246"/>
      <c r="H40" s="246"/>
      <c r="I40" s="238">
        <v>1</v>
      </c>
      <c r="J40" s="238"/>
      <c r="K40" s="238"/>
      <c r="L40" s="238"/>
      <c r="M40" s="238"/>
      <c r="N40" s="238"/>
      <c r="O40" s="298"/>
      <c r="P40" s="298"/>
      <c r="Q40" s="298"/>
      <c r="R40" s="246"/>
      <c r="S40" s="38"/>
      <c r="T40" s="248"/>
      <c r="U40" s="248"/>
      <c r="V40" s="248"/>
      <c r="W40" s="246"/>
      <c r="X40" s="215"/>
      <c r="Y40" s="215"/>
      <c r="Z40" s="248"/>
      <c r="AA40" s="248"/>
      <c r="AB40" s="266"/>
      <c r="AC40" s="266"/>
      <c r="AD40" s="266"/>
      <c r="AE40" s="266"/>
    </row>
    <row r="41" spans="1:31" ht="18.95" customHeight="1" x14ac:dyDescent="0.2">
      <c r="A41" s="178">
        <v>3</v>
      </c>
      <c r="B41" s="193">
        <f>Round!B19</f>
        <v>9</v>
      </c>
      <c r="C41" s="227"/>
      <c r="D41" s="236"/>
      <c r="E41" s="323"/>
      <c r="F41" s="323"/>
      <c r="G41" s="215"/>
      <c r="H41" s="215"/>
      <c r="I41" s="238">
        <v>1</v>
      </c>
      <c r="J41" s="238"/>
      <c r="K41" s="238"/>
      <c r="L41" s="238"/>
      <c r="M41" s="238"/>
      <c r="N41" s="238"/>
      <c r="O41" s="298"/>
      <c r="P41" s="298"/>
      <c r="Q41" s="298"/>
      <c r="R41" s="246"/>
      <c r="S41" s="38"/>
      <c r="T41" s="248"/>
      <c r="U41" s="248"/>
      <c r="V41" s="248"/>
      <c r="W41" s="246"/>
      <c r="X41" s="215"/>
      <c r="Y41" s="215"/>
      <c r="Z41" s="248"/>
      <c r="AA41" s="248"/>
      <c r="AB41" s="216"/>
      <c r="AC41" s="216"/>
      <c r="AD41" s="216"/>
      <c r="AE41" s="216"/>
    </row>
    <row r="42" spans="1:31" ht="18.95" customHeight="1" x14ac:dyDescent="0.2">
      <c r="A42" s="178">
        <v>4</v>
      </c>
      <c r="B42" s="194"/>
      <c r="C42" s="227"/>
      <c r="D42" s="246"/>
      <c r="E42" s="215"/>
      <c r="F42" s="215"/>
      <c r="G42" s="215"/>
      <c r="H42" s="215"/>
      <c r="I42" s="238">
        <v>1</v>
      </c>
      <c r="J42" s="238"/>
      <c r="K42" s="238"/>
      <c r="L42" s="238"/>
      <c r="M42" s="238"/>
      <c r="N42" s="238"/>
      <c r="O42" s="298"/>
      <c r="P42" s="298"/>
      <c r="Q42" s="298"/>
      <c r="R42" s="246"/>
      <c r="S42" s="38"/>
      <c r="T42" s="248"/>
      <c r="U42" s="248"/>
      <c r="V42" s="248"/>
      <c r="W42" s="246"/>
      <c r="X42" s="215"/>
      <c r="Y42" s="215"/>
      <c r="Z42" s="248"/>
      <c r="AA42" s="248"/>
      <c r="AB42" s="266"/>
      <c r="AC42" s="266"/>
      <c r="AD42" s="266"/>
      <c r="AE42" s="266"/>
    </row>
    <row r="43" spans="1:31" ht="18.95" customHeight="1" x14ac:dyDescent="0.2">
      <c r="A43" s="178">
        <v>5</v>
      </c>
      <c r="B43" s="293"/>
      <c r="C43" s="227"/>
      <c r="D43" s="246"/>
      <c r="E43" s="215"/>
      <c r="F43" s="215"/>
      <c r="G43" s="215"/>
      <c r="H43" s="215"/>
      <c r="I43" s="238">
        <v>1</v>
      </c>
      <c r="J43" s="238"/>
      <c r="K43" s="238"/>
      <c r="L43" s="238"/>
      <c r="M43" s="238"/>
      <c r="N43" s="238"/>
      <c r="O43" s="298"/>
      <c r="P43" s="298"/>
      <c r="Q43" s="298"/>
      <c r="R43" s="246"/>
      <c r="S43" s="38"/>
      <c r="T43" s="248"/>
      <c r="U43" s="248"/>
      <c r="V43" s="248"/>
      <c r="W43" s="246"/>
      <c r="X43" s="215"/>
      <c r="Y43" s="215"/>
      <c r="Z43" s="248"/>
      <c r="AA43" s="248"/>
      <c r="AB43" s="266"/>
      <c r="AC43" s="266"/>
      <c r="AD43" s="266"/>
      <c r="AE43" s="266"/>
    </row>
    <row r="44" spans="1:31" ht="18.95" customHeight="1" x14ac:dyDescent="0.2">
      <c r="A44" s="178">
        <v>6</v>
      </c>
      <c r="B44" s="294"/>
      <c r="C44" s="227"/>
      <c r="D44" s="246"/>
      <c r="E44" s="215"/>
      <c r="F44" s="215"/>
      <c r="G44" s="215"/>
      <c r="H44" s="215"/>
      <c r="I44" s="238">
        <v>1</v>
      </c>
      <c r="J44" s="238"/>
      <c r="K44" s="238"/>
      <c r="L44" s="238"/>
      <c r="M44" s="238"/>
      <c r="N44" s="238"/>
      <c r="O44" s="298"/>
      <c r="P44" s="298"/>
      <c r="Q44" s="298"/>
      <c r="R44" s="246"/>
      <c r="S44" s="38"/>
      <c r="T44" s="248"/>
      <c r="U44" s="248"/>
      <c r="V44" s="248"/>
      <c r="W44" s="246"/>
      <c r="X44" s="215"/>
      <c r="Y44" s="215"/>
      <c r="Z44" s="248"/>
      <c r="AA44" s="248"/>
      <c r="AB44" s="266"/>
      <c r="AC44" s="266"/>
      <c r="AD44" s="266"/>
      <c r="AE44" s="266"/>
    </row>
    <row r="45" spans="1:31" ht="3" customHeight="1" thickBot="1" x14ac:dyDescent="0.25">
      <c r="A45" s="65"/>
      <c r="B45" s="188"/>
      <c r="C45" s="64"/>
      <c r="D45" s="64"/>
      <c r="E45" s="64"/>
      <c r="F45" s="64"/>
      <c r="G45" s="64"/>
      <c r="H45" s="64"/>
      <c r="I45" s="64"/>
      <c r="J45" s="64"/>
      <c r="K45" s="64"/>
      <c r="L45" s="64"/>
      <c r="M45" s="64"/>
      <c r="N45" s="65"/>
      <c r="O45" s="65"/>
      <c r="P45" s="65"/>
      <c r="Q45" s="65"/>
      <c r="R45" s="65"/>
      <c r="S45" s="64"/>
      <c r="T45" s="64"/>
      <c r="U45" s="64"/>
      <c r="V45" s="64"/>
      <c r="W45" s="64"/>
      <c r="X45" s="64"/>
      <c r="Y45" s="64"/>
      <c r="Z45" s="64"/>
      <c r="AA45" s="64"/>
      <c r="AB45" s="299"/>
      <c r="AC45" s="299"/>
      <c r="AD45" s="299"/>
      <c r="AE45" s="299"/>
    </row>
    <row r="46" spans="1:31" ht="3" customHeight="1" x14ac:dyDescent="0.2">
      <c r="B46" s="189"/>
      <c r="N46" s="178"/>
      <c r="T46" s="190"/>
      <c r="V46" s="36"/>
      <c r="W46" s="36"/>
    </row>
    <row r="47" spans="1:31" ht="3" customHeight="1" thickBot="1" x14ac:dyDescent="0.25">
      <c r="A47" s="65"/>
      <c r="B47" s="64"/>
      <c r="C47" s="64"/>
      <c r="D47" s="64"/>
      <c r="E47" s="64"/>
      <c r="F47" s="64"/>
      <c r="G47" s="64"/>
      <c r="H47" s="64"/>
      <c r="I47" s="64"/>
      <c r="J47" s="64"/>
      <c r="K47" s="64"/>
      <c r="L47" s="64"/>
      <c r="M47" s="64"/>
      <c r="N47" s="64"/>
      <c r="O47" s="65"/>
      <c r="P47" s="65"/>
      <c r="Q47" s="65"/>
      <c r="R47" s="65"/>
      <c r="S47" s="65"/>
      <c r="T47" s="65"/>
      <c r="U47" s="65"/>
      <c r="V47" s="65"/>
      <c r="W47" s="65"/>
      <c r="X47" s="64"/>
      <c r="Y47" s="64"/>
      <c r="Z47" s="64"/>
      <c r="AA47" s="64"/>
      <c r="AB47" s="64"/>
      <c r="AC47" s="64"/>
      <c r="AD47" s="64"/>
      <c r="AE47" s="64"/>
    </row>
    <row r="48" spans="1:31" ht="16.899999999999999" customHeight="1" thickBot="1" x14ac:dyDescent="0.25">
      <c r="A48" s="39" t="s">
        <v>81</v>
      </c>
      <c r="D48" s="207" t="str">
        <f>Round!B1</f>
        <v>Insert Div Number</v>
      </c>
      <c r="M48" s="205" t="s">
        <v>99</v>
      </c>
      <c r="N48" s="203"/>
      <c r="O48" s="203"/>
      <c r="P48" s="203"/>
      <c r="Q48" s="203"/>
      <c r="R48" s="203"/>
      <c r="S48" s="36"/>
      <c r="T48" s="36"/>
      <c r="U48" s="36"/>
      <c r="V48" s="36"/>
      <c r="W48" s="39" t="s">
        <v>34</v>
      </c>
    </row>
    <row r="49" spans="1:31" ht="13.15" customHeight="1" x14ac:dyDescent="0.2">
      <c r="A49" s="195" t="s">
        <v>96</v>
      </c>
      <c r="B49" s="196"/>
      <c r="C49" s="196"/>
      <c r="D49" s="196"/>
      <c r="E49" s="196"/>
      <c r="F49" s="66" t="s">
        <v>97</v>
      </c>
      <c r="G49" s="66"/>
      <c r="H49" s="66"/>
      <c r="I49" s="66"/>
      <c r="J49" s="66"/>
      <c r="K49" s="66"/>
      <c r="L49" s="66"/>
      <c r="M49" s="197"/>
      <c r="N49" s="123"/>
      <c r="O49" s="123"/>
      <c r="P49" s="196"/>
      <c r="Q49" s="196"/>
      <c r="R49" s="196"/>
      <c r="S49" s="196"/>
      <c r="T49" s="196"/>
      <c r="U49" s="196"/>
      <c r="V49" s="196"/>
      <c r="W49" s="66"/>
      <c r="X49" s="66"/>
      <c r="Y49" s="66"/>
      <c r="Z49" s="66"/>
      <c r="AA49" s="66"/>
      <c r="AB49" s="66"/>
      <c r="AC49" s="66"/>
      <c r="AD49" s="66"/>
      <c r="AE49" s="198"/>
    </row>
    <row r="50" spans="1:31" s="202" customFormat="1" ht="14.45" customHeight="1" thickBot="1" x14ac:dyDescent="0.25">
      <c r="A50" s="199"/>
      <c r="B50" s="200"/>
      <c r="C50" s="200"/>
      <c r="D50" s="200"/>
      <c r="E50" s="200"/>
      <c r="F50" s="200"/>
      <c r="G50" s="200"/>
      <c r="H50" s="200" t="s">
        <v>98</v>
      </c>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1"/>
    </row>
    <row r="51" spans="1:31" ht="11.25" customHeight="1" x14ac:dyDescent="0.2">
      <c r="A51" s="266" t="s">
        <v>65</v>
      </c>
      <c r="B51" s="266"/>
      <c r="C51" s="266"/>
      <c r="D51" s="324"/>
      <c r="E51" s="325"/>
      <c r="F51" s="324"/>
      <c r="G51" s="325"/>
      <c r="H51" s="324"/>
      <c r="I51" s="325"/>
      <c r="J51" s="324"/>
      <c r="K51" s="325"/>
      <c r="L51" s="324"/>
      <c r="M51" s="325"/>
      <c r="N51" s="324"/>
      <c r="O51" s="325"/>
      <c r="P51" s="324"/>
      <c r="Q51" s="325"/>
      <c r="R51" s="324"/>
      <c r="S51" s="326"/>
      <c r="T51" s="325"/>
      <c r="U51" s="324"/>
      <c r="V51" s="325"/>
      <c r="W51" s="324"/>
      <c r="X51" s="325"/>
      <c r="Y51" s="324"/>
      <c r="Z51" s="325"/>
      <c r="AA51" s="324"/>
      <c r="AB51" s="325"/>
      <c r="AC51" s="324"/>
      <c r="AD51" s="325"/>
      <c r="AE51" s="38"/>
    </row>
    <row r="52" spans="1:31" x14ac:dyDescent="0.2">
      <c r="A52" s="266" t="s">
        <v>28</v>
      </c>
      <c r="B52" s="266"/>
      <c r="C52" s="266"/>
      <c r="D52" s="327"/>
      <c r="E52" s="328"/>
      <c r="F52" s="327"/>
      <c r="G52" s="328"/>
      <c r="H52" s="327"/>
      <c r="I52" s="328"/>
      <c r="J52" s="327"/>
      <c r="K52" s="328"/>
      <c r="L52" s="327"/>
      <c r="M52" s="328"/>
      <c r="N52" s="327"/>
      <c r="O52" s="328"/>
      <c r="P52" s="327"/>
      <c r="Q52" s="328"/>
      <c r="R52" s="327"/>
      <c r="S52" s="329"/>
      <c r="T52" s="328"/>
      <c r="U52" s="327"/>
      <c r="V52" s="328"/>
      <c r="W52" s="327"/>
      <c r="X52" s="328"/>
      <c r="Y52" s="327"/>
      <c r="Z52" s="328"/>
      <c r="AA52" s="327"/>
      <c r="AB52" s="328"/>
      <c r="AC52" s="327"/>
      <c r="AD52" s="328"/>
      <c r="AE52" s="38"/>
    </row>
    <row r="53" spans="1:31" x14ac:dyDescent="0.2">
      <c r="A53" s="266" t="s">
        <v>110</v>
      </c>
      <c r="B53" s="266" t="s">
        <v>95</v>
      </c>
      <c r="C53" s="266"/>
      <c r="D53" s="330"/>
      <c r="E53" s="331"/>
      <c r="F53" s="330"/>
      <c r="G53" s="331"/>
      <c r="H53" s="330"/>
      <c r="I53" s="331"/>
      <c r="J53" s="330"/>
      <c r="K53" s="331"/>
      <c r="L53" s="330"/>
      <c r="M53" s="331"/>
      <c r="N53" s="330"/>
      <c r="O53" s="331"/>
      <c r="P53" s="330"/>
      <c r="Q53" s="331"/>
      <c r="R53" s="330"/>
      <c r="S53" s="332"/>
      <c r="T53" s="331"/>
      <c r="U53" s="330"/>
      <c r="V53" s="331"/>
      <c r="W53" s="330"/>
      <c r="X53" s="331"/>
      <c r="Y53" s="330"/>
      <c r="Z53" s="331"/>
      <c r="AA53" s="330"/>
      <c r="AB53" s="331"/>
      <c r="AC53" s="330"/>
      <c r="AD53" s="331"/>
      <c r="AE53" s="38"/>
    </row>
  </sheetData>
  <sheetProtection selectLockedCells="1"/>
  <mergeCells count="88">
    <mergeCell ref="AC51:AD51"/>
    <mergeCell ref="A52:C52"/>
    <mergeCell ref="A53:C53"/>
    <mergeCell ref="D53:E53"/>
    <mergeCell ref="F53:G53"/>
    <mergeCell ref="H53:I53"/>
    <mergeCell ref="J53:K53"/>
    <mergeCell ref="L53:M53"/>
    <mergeCell ref="N53:O53"/>
    <mergeCell ref="P53:Q53"/>
    <mergeCell ref="R53:T53"/>
    <mergeCell ref="U53:V53"/>
    <mergeCell ref="W53:X53"/>
    <mergeCell ref="Y53:Z53"/>
    <mergeCell ref="AA53:AB53"/>
    <mergeCell ref="AC53:AD53"/>
    <mergeCell ref="R51:T51"/>
    <mergeCell ref="U51:V51"/>
    <mergeCell ref="W51:X51"/>
    <mergeCell ref="Y51:Z51"/>
    <mergeCell ref="AA51:AB51"/>
    <mergeCell ref="O39:Q39"/>
    <mergeCell ref="O32:Q32"/>
    <mergeCell ref="A51:C51"/>
    <mergeCell ref="D51:E51"/>
    <mergeCell ref="F51:G51"/>
    <mergeCell ref="H51:I51"/>
    <mergeCell ref="J51:K51"/>
    <mergeCell ref="L51:M51"/>
    <mergeCell ref="N51:O51"/>
    <mergeCell ref="P51:Q51"/>
    <mergeCell ref="B43:B44"/>
    <mergeCell ref="O43:Q43"/>
    <mergeCell ref="O44:Q44"/>
    <mergeCell ref="O40:Q40"/>
    <mergeCell ref="E41:F41"/>
    <mergeCell ref="O41:Q41"/>
    <mergeCell ref="O42:Q42"/>
    <mergeCell ref="AB34:AE37"/>
    <mergeCell ref="E4:N4"/>
    <mergeCell ref="Z4:AE4"/>
    <mergeCell ref="E5:N5"/>
    <mergeCell ref="Z5:AE5"/>
    <mergeCell ref="E33:F33"/>
    <mergeCell ref="O33:Q33"/>
    <mergeCell ref="B34:B36"/>
    <mergeCell ref="O34:Q34"/>
    <mergeCell ref="O35:Q35"/>
    <mergeCell ref="O36:Q36"/>
    <mergeCell ref="A6:D6"/>
    <mergeCell ref="A11:K11"/>
    <mergeCell ref="L10:P12"/>
    <mergeCell ref="S6:Z6"/>
    <mergeCell ref="T7:Z7"/>
    <mergeCell ref="U10:Z12"/>
    <mergeCell ref="Q11:S11"/>
    <mergeCell ref="B23:B28"/>
    <mergeCell ref="O23:Q23"/>
    <mergeCell ref="F7:K7"/>
    <mergeCell ref="L7:P7"/>
    <mergeCell ref="Q7:S7"/>
    <mergeCell ref="Q8:S8"/>
    <mergeCell ref="D13:H13"/>
    <mergeCell ref="R13:T14"/>
    <mergeCell ref="B15:B20"/>
    <mergeCell ref="E17:F17"/>
    <mergeCell ref="O24:Q24"/>
    <mergeCell ref="E25:F25"/>
    <mergeCell ref="O25:Q25"/>
    <mergeCell ref="O26:Q26"/>
    <mergeCell ref="O27:Q27"/>
    <mergeCell ref="O28:Q28"/>
    <mergeCell ref="AB39:AE40"/>
    <mergeCell ref="AB42:AE45"/>
    <mergeCell ref="E2:N2"/>
    <mergeCell ref="E3:N3"/>
    <mergeCell ref="Z2:AE2"/>
    <mergeCell ref="Z3:AE3"/>
    <mergeCell ref="AA7:AE7"/>
    <mergeCell ref="T8:U8"/>
    <mergeCell ref="AB11:AD11"/>
    <mergeCell ref="AB13:AE14"/>
    <mergeCell ref="X14:Y14"/>
    <mergeCell ref="AB16:AE19"/>
    <mergeCell ref="O31:Q31"/>
    <mergeCell ref="AB23:AE24"/>
    <mergeCell ref="AB26:AE29"/>
    <mergeCell ref="AB31:AE32"/>
  </mergeCells>
  <printOptions horizontalCentered="1" verticalCentered="1"/>
  <pageMargins left="0.1" right="0.1" top="0.1" bottom="0.1" header="0.1" footer="0.1"/>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E53"/>
  <sheetViews>
    <sheetView showGridLines="0" topLeftCell="A28" workbookViewId="0">
      <selection activeCell="A53" sqref="A1:AE53"/>
    </sheetView>
  </sheetViews>
  <sheetFormatPr defaultColWidth="8.85546875" defaultRowHeight="15" x14ac:dyDescent="0.2"/>
  <cols>
    <col min="1" max="1" width="5.28515625" style="203" customWidth="1"/>
    <col min="2" max="2" width="6.28515625" style="36" customWidth="1"/>
    <col min="3" max="3" width="3.7109375" style="36" customWidth="1"/>
    <col min="4" max="4" width="4.42578125" style="36" customWidth="1"/>
    <col min="5" max="14" width="3.7109375" style="36" customWidth="1"/>
    <col min="15" max="17" width="3.7109375" style="203" customWidth="1"/>
    <col min="18" max="18" width="2.140625" style="203" customWidth="1"/>
    <col min="19" max="19" width="4.140625" style="203" customWidth="1"/>
    <col min="20" max="20" width="1.7109375" style="203" customWidth="1"/>
    <col min="21" max="21" width="3.7109375" style="203" customWidth="1"/>
    <col min="22" max="22" width="2.28515625" style="203" customWidth="1"/>
    <col min="23" max="23" width="3.7109375" style="203" customWidth="1"/>
    <col min="24" max="31" width="3.7109375" style="36" customWidth="1"/>
    <col min="32" max="16384" width="8.85546875" style="36"/>
  </cols>
  <sheetData>
    <row r="1" spans="1:31" ht="15" customHeight="1" x14ac:dyDescent="0.2">
      <c r="A1" s="207" t="s">
        <v>24</v>
      </c>
      <c r="C1" s="39" t="s">
        <v>25</v>
      </c>
      <c r="I1" s="207" t="s">
        <v>22</v>
      </c>
      <c r="W1" s="68"/>
      <c r="X1" s="68"/>
      <c r="Y1" s="68"/>
      <c r="Z1" s="68"/>
      <c r="AA1" s="68"/>
      <c r="AB1" s="68"/>
      <c r="AC1" s="68"/>
      <c r="AD1" s="68"/>
      <c r="AE1" s="69" t="s">
        <v>23</v>
      </c>
    </row>
    <row r="2" spans="1:31" ht="20.100000000000001" customHeight="1" x14ac:dyDescent="0.2">
      <c r="A2" s="207" t="s">
        <v>26</v>
      </c>
      <c r="E2" s="272" t="str">
        <f>Teams!E7</f>
        <v>Insert Tournament Name</v>
      </c>
      <c r="F2" s="272"/>
      <c r="G2" s="272"/>
      <c r="H2" s="272"/>
      <c r="I2" s="272"/>
      <c r="J2" s="272"/>
      <c r="K2" s="272"/>
      <c r="L2" s="272"/>
      <c r="M2" s="272"/>
      <c r="N2" s="272"/>
      <c r="W2" s="207" t="s">
        <v>27</v>
      </c>
      <c r="X2" s="203"/>
      <c r="Y2" s="203"/>
      <c r="Z2" s="276" t="str">
        <f>Teams!E8</f>
        <v>Insert Date</v>
      </c>
      <c r="AA2" s="276"/>
      <c r="AB2" s="276"/>
      <c r="AC2" s="276"/>
      <c r="AD2" s="276"/>
      <c r="AE2" s="276"/>
    </row>
    <row r="3" spans="1:31" ht="20.100000000000001" customHeight="1" thickBot="1" x14ac:dyDescent="0.25">
      <c r="A3" s="207" t="s">
        <v>3</v>
      </c>
      <c r="E3" s="273" t="str">
        <f>Teams!E10</f>
        <v>Insert HJ Name</v>
      </c>
      <c r="F3" s="273"/>
      <c r="G3" s="273"/>
      <c r="H3" s="273"/>
      <c r="I3" s="273"/>
      <c r="J3" s="273"/>
      <c r="K3" s="273"/>
      <c r="L3" s="273"/>
      <c r="M3" s="273"/>
      <c r="N3" s="273"/>
      <c r="W3" s="207" t="s">
        <v>2</v>
      </c>
      <c r="X3" s="203"/>
      <c r="Y3" s="203"/>
      <c r="Z3" s="273" t="str">
        <f>Teams!E9</f>
        <v>Insert Host Name</v>
      </c>
      <c r="AA3" s="273"/>
      <c r="AB3" s="273"/>
      <c r="AC3" s="273"/>
      <c r="AD3" s="273"/>
      <c r="AE3" s="273"/>
    </row>
    <row r="4" spans="1:31" ht="20.100000000000001" customHeight="1" x14ac:dyDescent="0.2">
      <c r="A4" s="241" t="s">
        <v>102</v>
      </c>
      <c r="B4" s="66"/>
      <c r="C4" s="66"/>
      <c r="D4" s="66"/>
      <c r="E4" s="274" t="str">
        <f>Teams!C16</f>
        <v xml:space="preserve"> </v>
      </c>
      <c r="F4" s="274"/>
      <c r="G4" s="274"/>
      <c r="H4" s="274"/>
      <c r="I4" s="274"/>
      <c r="J4" s="274"/>
      <c r="K4" s="274"/>
      <c r="L4" s="274"/>
      <c r="M4" s="274"/>
      <c r="N4" s="274"/>
      <c r="O4" s="123"/>
      <c r="P4" s="123"/>
      <c r="Q4" s="123"/>
      <c r="R4" s="123"/>
      <c r="S4" s="242" t="s">
        <v>105</v>
      </c>
      <c r="T4" s="242"/>
      <c r="U4" s="123"/>
      <c r="V4" s="123"/>
      <c r="W4" s="123"/>
      <c r="X4" s="66"/>
      <c r="Y4" s="66"/>
      <c r="Z4" s="277" t="str">
        <f>Teams!B16</f>
        <v xml:space="preserve"> </v>
      </c>
      <c r="AA4" s="277"/>
      <c r="AB4" s="277"/>
      <c r="AC4" s="277"/>
      <c r="AD4" s="277"/>
      <c r="AE4" s="282"/>
    </row>
    <row r="5" spans="1:31" ht="20.100000000000001" customHeight="1" thickBot="1" x14ac:dyDescent="0.25">
      <c r="A5" s="243" t="s">
        <v>103</v>
      </c>
      <c r="B5" s="244"/>
      <c r="E5" s="275" t="str">
        <f>Teams!H16</f>
        <v xml:space="preserve">  </v>
      </c>
      <c r="F5" s="275"/>
      <c r="G5" s="275"/>
      <c r="H5" s="275"/>
      <c r="I5" s="275"/>
      <c r="J5" s="275"/>
      <c r="K5" s="275"/>
      <c r="L5" s="275"/>
      <c r="M5" s="275"/>
      <c r="N5" s="275"/>
      <c r="O5" s="233"/>
      <c r="P5" s="233"/>
      <c r="Q5" s="233"/>
      <c r="R5" s="233"/>
      <c r="S5" s="235" t="s">
        <v>106</v>
      </c>
      <c r="T5" s="235"/>
      <c r="U5" s="233"/>
      <c r="V5" s="233"/>
      <c r="W5" s="233"/>
      <c r="Z5" s="275" t="str">
        <f>Teams!I16</f>
        <v xml:space="preserve"> </v>
      </c>
      <c r="AA5" s="275"/>
      <c r="AB5" s="275"/>
      <c r="AC5" s="275"/>
      <c r="AD5" s="275"/>
      <c r="AE5" s="283"/>
    </row>
    <row r="6" spans="1:31" ht="21" customHeight="1" x14ac:dyDescent="0.2">
      <c r="A6" s="268" t="s">
        <v>89</v>
      </c>
      <c r="B6" s="269"/>
      <c r="C6" s="269"/>
      <c r="D6" s="269"/>
      <c r="E6" s="66" t="s">
        <v>90</v>
      </c>
      <c r="F6" s="66"/>
      <c r="G6" s="66"/>
      <c r="H6" s="66"/>
      <c r="I6" s="66"/>
      <c r="J6" s="66"/>
      <c r="K6" s="66"/>
      <c r="L6" s="66"/>
      <c r="M6" s="66"/>
      <c r="N6" s="66"/>
      <c r="O6" s="123"/>
      <c r="P6" s="123"/>
      <c r="Q6" s="123"/>
      <c r="R6" s="123"/>
      <c r="S6" s="277" t="s">
        <v>91</v>
      </c>
      <c r="T6" s="277"/>
      <c r="U6" s="277"/>
      <c r="V6" s="277"/>
      <c r="W6" s="277"/>
      <c r="X6" s="277"/>
      <c r="Y6" s="277"/>
      <c r="Z6" s="277"/>
      <c r="AA6" s="66" t="s">
        <v>92</v>
      </c>
      <c r="AB6" s="66"/>
      <c r="AC6" s="66"/>
      <c r="AD6" s="66"/>
      <c r="AE6" s="198"/>
    </row>
    <row r="7" spans="1:31" s="204" customFormat="1" ht="14.45" customHeight="1" x14ac:dyDescent="0.2">
      <c r="A7" s="129"/>
      <c r="B7" s="131" t="s">
        <v>28</v>
      </c>
      <c r="C7" s="41"/>
      <c r="D7" s="41"/>
      <c r="E7" s="41"/>
      <c r="F7" s="266" t="s">
        <v>29</v>
      </c>
      <c r="G7" s="256"/>
      <c r="H7" s="256"/>
      <c r="I7" s="256"/>
      <c r="J7" s="256"/>
      <c r="K7" s="256"/>
      <c r="L7" s="257" t="s">
        <v>30</v>
      </c>
      <c r="M7" s="258"/>
      <c r="N7" s="258"/>
      <c r="O7" s="258"/>
      <c r="P7" s="259"/>
      <c r="Q7" s="257" t="s">
        <v>93</v>
      </c>
      <c r="R7" s="258"/>
      <c r="S7" s="259"/>
      <c r="T7" s="278" t="s">
        <v>31</v>
      </c>
      <c r="U7" s="279"/>
      <c r="V7" s="279"/>
      <c r="W7" s="279"/>
      <c r="X7" s="279"/>
      <c r="Y7" s="279"/>
      <c r="Z7" s="280"/>
      <c r="AA7" s="278" t="s">
        <v>94</v>
      </c>
      <c r="AB7" s="279"/>
      <c r="AC7" s="279"/>
      <c r="AD7" s="279"/>
      <c r="AE7" s="281"/>
    </row>
    <row r="8" spans="1:31" ht="18.95" customHeight="1" thickBot="1" x14ac:dyDescent="0.25">
      <c r="A8" s="130">
        <v>1</v>
      </c>
      <c r="B8" s="132" t="str">
        <f>Teams!D16</f>
        <v xml:space="preserve">  </v>
      </c>
      <c r="C8" s="125"/>
      <c r="D8" s="125"/>
      <c r="E8" s="126"/>
      <c r="F8" s="127"/>
      <c r="G8" s="127"/>
      <c r="H8" s="127"/>
      <c r="I8" s="127"/>
      <c r="J8" s="127"/>
      <c r="K8" s="127"/>
      <c r="L8" s="124"/>
      <c r="M8" s="125"/>
      <c r="N8" s="125"/>
      <c r="O8" s="125"/>
      <c r="P8" s="126"/>
      <c r="Q8" s="284"/>
      <c r="R8" s="285"/>
      <c r="S8" s="286"/>
      <c r="T8" s="284"/>
      <c r="U8" s="285"/>
      <c r="V8" s="125"/>
      <c r="W8" s="125"/>
      <c r="X8" s="125"/>
      <c r="Y8" s="125"/>
      <c r="Z8" s="126"/>
      <c r="AA8" s="127"/>
      <c r="AB8" s="126"/>
      <c r="AC8" s="127"/>
      <c r="AD8" s="127"/>
      <c r="AE8" s="179"/>
    </row>
    <row r="9" spans="1:31" s="135" customFormat="1" ht="6" customHeight="1" x14ac:dyDescent="0.2">
      <c r="A9" s="43"/>
      <c r="B9" s="43"/>
      <c r="C9" s="43"/>
      <c r="D9" s="43"/>
      <c r="E9" s="43"/>
      <c r="F9" s="43"/>
      <c r="G9" s="43"/>
      <c r="H9" s="43"/>
      <c r="J9" s="43"/>
      <c r="K9" s="43"/>
      <c r="N9" s="43"/>
      <c r="O9" s="43"/>
      <c r="P9" s="43"/>
      <c r="Q9" s="43"/>
      <c r="R9" s="43"/>
      <c r="S9" s="43"/>
      <c r="T9" s="43"/>
      <c r="U9" s="43"/>
      <c r="V9" s="43"/>
      <c r="W9" s="43"/>
      <c r="X9" s="43"/>
      <c r="Y9" s="43"/>
      <c r="Z9" s="43"/>
      <c r="AA9" s="43"/>
      <c r="AB9" s="43"/>
      <c r="AC9" s="43"/>
      <c r="AD9" s="43"/>
      <c r="AE9" s="43"/>
    </row>
    <row r="10" spans="1:31" ht="3" customHeight="1" x14ac:dyDescent="0.2">
      <c r="B10" s="203"/>
      <c r="C10" s="203"/>
      <c r="D10" s="203"/>
      <c r="E10" s="203"/>
      <c r="F10" s="203"/>
      <c r="G10" s="203"/>
      <c r="H10" s="203"/>
      <c r="I10" s="207"/>
      <c r="J10" s="203"/>
      <c r="K10" s="203"/>
      <c r="L10" s="271" t="s">
        <v>67</v>
      </c>
      <c r="M10" s="271"/>
      <c r="N10" s="271"/>
      <c r="O10" s="271"/>
      <c r="P10" s="271"/>
      <c r="Q10" s="128"/>
      <c r="R10" s="128"/>
      <c r="S10" s="180" t="str">
        <f>IF([3]Teams!F13="Y",[3]Teams!D13-0.51,"")</f>
        <v/>
      </c>
      <c r="T10" s="180"/>
      <c r="U10" s="287" t="s">
        <v>72</v>
      </c>
      <c r="V10" s="287"/>
      <c r="W10" s="287"/>
      <c r="X10" s="287"/>
      <c r="Y10" s="287"/>
      <c r="Z10" s="287"/>
      <c r="AA10" s="208"/>
      <c r="AB10" s="182"/>
      <c r="AC10" s="134"/>
      <c r="AD10" s="134"/>
      <c r="AE10" s="134"/>
    </row>
    <row r="11" spans="1:31" ht="10.9" customHeight="1" x14ac:dyDescent="0.2">
      <c r="A11" s="270" t="s">
        <v>32</v>
      </c>
      <c r="B11" s="270"/>
      <c r="C11" s="270"/>
      <c r="D11" s="270"/>
      <c r="E11" s="270"/>
      <c r="F11" s="270"/>
      <c r="G11" s="270"/>
      <c r="H11" s="270"/>
      <c r="I11" s="270"/>
      <c r="J11" s="270"/>
      <c r="K11" s="270"/>
      <c r="L11" s="271"/>
      <c r="M11" s="271"/>
      <c r="N11" s="271"/>
      <c r="O11" s="271"/>
      <c r="P11" s="271"/>
      <c r="Q11" s="288">
        <f>IF(Teams!G16="Y",Teams!E16-0.26,Teams!J13)</f>
        <v>0</v>
      </c>
      <c r="R11" s="288"/>
      <c r="S11" s="288"/>
      <c r="T11" s="209"/>
      <c r="U11" s="287"/>
      <c r="V11" s="287"/>
      <c r="W11" s="287"/>
      <c r="X11" s="287"/>
      <c r="Y11" s="287"/>
      <c r="Z11" s="287"/>
      <c r="AA11" s="208"/>
      <c r="AB11" s="289" t="str">
        <f>IF(Teams!G16="Y","TEAM","DIVISION")</f>
        <v>DIVISION</v>
      </c>
      <c r="AC11" s="289"/>
      <c r="AD11" s="289"/>
      <c r="AE11" s="133"/>
    </row>
    <row r="12" spans="1:31" ht="3" customHeight="1" x14ac:dyDescent="0.2">
      <c r="B12" s="203"/>
      <c r="C12" s="203"/>
      <c r="D12" s="203"/>
      <c r="E12" s="203"/>
      <c r="F12" s="203"/>
      <c r="G12" s="203"/>
      <c r="H12" s="203"/>
      <c r="I12" s="207"/>
      <c r="J12" s="203"/>
      <c r="K12" s="203"/>
      <c r="L12" s="271"/>
      <c r="M12" s="271"/>
      <c r="N12" s="271"/>
      <c r="O12" s="271"/>
      <c r="P12" s="271"/>
      <c r="Q12" s="128"/>
      <c r="R12" s="128"/>
      <c r="S12" s="180" t="str">
        <f>IF([3]Teams!F15="Y",[3]Teams!D15-0.51,"")</f>
        <v/>
      </c>
      <c r="T12" s="180"/>
      <c r="U12" s="287"/>
      <c r="V12" s="287"/>
      <c r="W12" s="287"/>
      <c r="X12" s="287"/>
      <c r="Y12" s="287"/>
      <c r="Z12" s="287"/>
      <c r="AA12" s="208"/>
      <c r="AB12" s="182"/>
      <c r="AC12" s="134"/>
      <c r="AD12" s="134"/>
      <c r="AE12" s="134"/>
    </row>
    <row r="13" spans="1:31" s="39" customFormat="1" ht="11.45" customHeight="1" x14ac:dyDescent="0.2">
      <c r="A13" s="184" t="s">
        <v>66</v>
      </c>
      <c r="B13" s="184" t="s">
        <v>65</v>
      </c>
      <c r="D13" s="290" t="s">
        <v>33</v>
      </c>
      <c r="E13" s="290"/>
      <c r="F13" s="290"/>
      <c r="G13" s="290"/>
      <c r="H13" s="290"/>
      <c r="I13" s="237" t="s">
        <v>28</v>
      </c>
      <c r="J13" s="237"/>
      <c r="K13" s="237"/>
      <c r="L13" s="237"/>
      <c r="M13" s="237"/>
      <c r="N13" s="237"/>
      <c r="O13" s="247"/>
      <c r="P13" s="247"/>
      <c r="Q13" s="247"/>
      <c r="R13" s="291" t="s">
        <v>108</v>
      </c>
      <c r="S13" s="291"/>
      <c r="T13" s="291"/>
      <c r="U13" s="216"/>
      <c r="V13" s="216"/>
      <c r="W13" s="216"/>
      <c r="X13" s="216"/>
      <c r="Y13" s="216"/>
      <c r="Z13" s="216"/>
      <c r="AB13" s="266" t="s">
        <v>109</v>
      </c>
      <c r="AC13" s="266"/>
      <c r="AD13" s="266"/>
      <c r="AE13" s="266"/>
    </row>
    <row r="14" spans="1:31" s="39" customFormat="1" ht="11.45" customHeight="1" x14ac:dyDescent="0.2">
      <c r="A14" s="184"/>
      <c r="B14" s="184"/>
      <c r="D14" s="207"/>
      <c r="E14" s="207"/>
      <c r="F14" s="207"/>
      <c r="G14" s="207"/>
      <c r="H14" s="207"/>
      <c r="I14" s="237"/>
      <c r="J14" s="237"/>
      <c r="K14" s="237"/>
      <c r="L14" s="237"/>
      <c r="M14" s="237"/>
      <c r="N14" s="237"/>
      <c r="O14" s="247"/>
      <c r="P14" s="247"/>
      <c r="Q14" s="247"/>
      <c r="R14" s="291"/>
      <c r="S14" s="291"/>
      <c r="T14" s="291"/>
      <c r="U14" s="216"/>
      <c r="V14" s="216"/>
      <c r="W14" s="236"/>
      <c r="X14" s="323"/>
      <c r="Y14" s="323"/>
      <c r="Z14" s="216"/>
      <c r="AB14" s="266"/>
      <c r="AC14" s="266"/>
      <c r="AD14" s="266"/>
      <c r="AE14" s="266"/>
    </row>
    <row r="15" spans="1:31" ht="16.149999999999999" customHeight="1" x14ac:dyDescent="0.2">
      <c r="A15" s="203">
        <v>1</v>
      </c>
      <c r="B15" s="295">
        <f>Round!B4</f>
        <v>2</v>
      </c>
      <c r="C15" s="186"/>
      <c r="D15" s="136" t="str">
        <f>Round!H4</f>
        <v xml:space="preserve"> </v>
      </c>
      <c r="E15" s="137"/>
      <c r="F15" s="137"/>
      <c r="G15" s="137"/>
      <c r="H15" s="187"/>
      <c r="I15" s="238">
        <v>1</v>
      </c>
      <c r="J15" s="238"/>
      <c r="K15" s="238"/>
      <c r="L15" s="238"/>
      <c r="M15" s="238"/>
      <c r="N15" s="238"/>
      <c r="O15" s="247"/>
      <c r="P15" s="247"/>
      <c r="Q15" s="247"/>
      <c r="R15" s="215"/>
      <c r="S15" s="38"/>
      <c r="T15" s="215"/>
      <c r="U15" s="216"/>
      <c r="V15" s="216"/>
      <c r="W15" s="246"/>
      <c r="X15" s="215"/>
      <c r="Y15" s="215"/>
      <c r="Z15" s="216"/>
      <c r="AA15" s="39"/>
      <c r="AB15" s="216"/>
      <c r="AC15" s="216"/>
      <c r="AD15" s="216"/>
      <c r="AE15" s="216"/>
    </row>
    <row r="16" spans="1:31" ht="18.95" customHeight="1" x14ac:dyDescent="0.2">
      <c r="A16" s="203">
        <v>2</v>
      </c>
      <c r="B16" s="296"/>
      <c r="C16" s="227"/>
      <c r="D16" s="216"/>
      <c r="F16" s="246"/>
      <c r="G16" s="246"/>
      <c r="H16" s="246"/>
      <c r="I16" s="238">
        <v>1</v>
      </c>
      <c r="J16" s="238"/>
      <c r="K16" s="238"/>
      <c r="L16" s="238"/>
      <c r="M16" s="238"/>
      <c r="N16" s="238"/>
      <c r="O16" s="247"/>
      <c r="P16" s="247"/>
      <c r="Q16" s="247"/>
      <c r="R16" s="215"/>
      <c r="S16" s="38"/>
      <c r="T16" s="215"/>
      <c r="U16" s="216"/>
      <c r="V16" s="216"/>
      <c r="W16" s="246"/>
      <c r="X16" s="215"/>
      <c r="Y16" s="215"/>
      <c r="Z16" s="216"/>
      <c r="AA16" s="39"/>
      <c r="AB16" s="266"/>
      <c r="AC16" s="266"/>
      <c r="AD16" s="266"/>
      <c r="AE16" s="266"/>
    </row>
    <row r="17" spans="1:31" ht="18.95" customHeight="1" x14ac:dyDescent="0.2">
      <c r="A17" s="203">
        <v>3</v>
      </c>
      <c r="B17" s="296"/>
      <c r="C17" s="227"/>
      <c r="D17" s="236"/>
      <c r="E17" s="323"/>
      <c r="F17" s="323"/>
      <c r="G17" s="215"/>
      <c r="H17" s="215"/>
      <c r="I17" s="238">
        <v>1</v>
      </c>
      <c r="J17" s="238"/>
      <c r="K17" s="238"/>
      <c r="L17" s="238"/>
      <c r="M17" s="238"/>
      <c r="N17" s="238"/>
      <c r="O17" s="247"/>
      <c r="P17" s="247"/>
      <c r="Q17" s="247"/>
      <c r="R17" s="215"/>
      <c r="S17" s="38"/>
      <c r="T17" s="215"/>
      <c r="U17" s="216"/>
      <c r="V17" s="216"/>
      <c r="W17" s="246"/>
      <c r="X17" s="215"/>
      <c r="Y17" s="215"/>
      <c r="Z17" s="216"/>
      <c r="AA17" s="39"/>
      <c r="AB17" s="266"/>
      <c r="AC17" s="266"/>
      <c r="AD17" s="266"/>
      <c r="AE17" s="266"/>
    </row>
    <row r="18" spans="1:31" ht="18.95" customHeight="1" x14ac:dyDescent="0.2">
      <c r="A18" s="203">
        <v>4</v>
      </c>
      <c r="B18" s="296"/>
      <c r="C18" s="227"/>
      <c r="D18" s="246"/>
      <c r="E18" s="215"/>
      <c r="F18" s="215"/>
      <c r="G18" s="215"/>
      <c r="H18" s="215"/>
      <c r="I18" s="238">
        <v>1</v>
      </c>
      <c r="J18" s="238"/>
      <c r="K18" s="238"/>
      <c r="L18" s="238"/>
      <c r="M18" s="238"/>
      <c r="N18" s="238"/>
      <c r="O18" s="247"/>
      <c r="P18" s="247"/>
      <c r="Q18" s="247"/>
      <c r="R18" s="215"/>
      <c r="S18" s="38"/>
      <c r="T18" s="215"/>
      <c r="U18" s="216"/>
      <c r="V18" s="216"/>
      <c r="W18" s="246"/>
      <c r="X18" s="215"/>
      <c r="Y18" s="215"/>
      <c r="Z18" s="216"/>
      <c r="AA18" s="39"/>
      <c r="AB18" s="266"/>
      <c r="AC18" s="266"/>
      <c r="AD18" s="266"/>
      <c r="AE18" s="266"/>
    </row>
    <row r="19" spans="1:31" ht="18.95" customHeight="1" x14ac:dyDescent="0.2">
      <c r="A19" s="203">
        <v>5</v>
      </c>
      <c r="B19" s="296"/>
      <c r="C19" s="227"/>
      <c r="D19" s="246"/>
      <c r="E19" s="215"/>
      <c r="F19" s="215"/>
      <c r="G19" s="215"/>
      <c r="H19" s="215"/>
      <c r="I19" s="238">
        <v>1</v>
      </c>
      <c r="J19" s="238"/>
      <c r="K19" s="238"/>
      <c r="L19" s="238"/>
      <c r="M19" s="238"/>
      <c r="N19" s="238"/>
      <c r="O19" s="247"/>
      <c r="P19" s="247"/>
      <c r="Q19" s="247"/>
      <c r="R19" s="215"/>
      <c r="S19" s="38"/>
      <c r="T19" s="215"/>
      <c r="U19" s="216"/>
      <c r="V19" s="216"/>
      <c r="W19" s="246"/>
      <c r="X19" s="215"/>
      <c r="Y19" s="215"/>
      <c r="Z19" s="216"/>
      <c r="AA19" s="39"/>
      <c r="AB19" s="266"/>
      <c r="AC19" s="266"/>
      <c r="AD19" s="266"/>
      <c r="AE19" s="266"/>
    </row>
    <row r="20" spans="1:31" ht="18.95" customHeight="1" x14ac:dyDescent="0.2">
      <c r="A20" s="203">
        <v>6</v>
      </c>
      <c r="B20" s="297"/>
      <c r="C20" s="227"/>
      <c r="D20" s="246"/>
      <c r="E20" s="215"/>
      <c r="F20" s="215"/>
      <c r="G20" s="215"/>
      <c r="H20" s="215"/>
      <c r="I20" s="238">
        <v>1</v>
      </c>
      <c r="J20" s="238"/>
      <c r="K20" s="238"/>
      <c r="L20" s="238"/>
      <c r="M20" s="238"/>
      <c r="N20" s="238"/>
      <c r="O20" s="247"/>
      <c r="P20" s="247"/>
      <c r="Q20" s="247"/>
      <c r="R20" s="215"/>
      <c r="S20" s="38"/>
      <c r="T20" s="215"/>
      <c r="U20" s="216"/>
      <c r="V20" s="216"/>
      <c r="W20" s="246"/>
      <c r="X20" s="215"/>
      <c r="Y20" s="215"/>
      <c r="Z20" s="216"/>
      <c r="AA20" s="39"/>
      <c r="AB20" s="216"/>
      <c r="AC20" s="216"/>
      <c r="AD20" s="216"/>
      <c r="AE20" s="216"/>
    </row>
    <row r="21" spans="1:31" ht="3" customHeight="1" thickBot="1" x14ac:dyDescent="0.25">
      <c r="A21" s="65"/>
      <c r="B21" s="188"/>
      <c r="C21" s="64"/>
      <c r="D21" s="64"/>
      <c r="E21" s="64"/>
      <c r="F21" s="64"/>
      <c r="G21" s="64"/>
      <c r="H21" s="64"/>
      <c r="I21" s="64"/>
      <c r="J21" s="64"/>
      <c r="K21" s="64"/>
      <c r="L21" s="64"/>
      <c r="M21" s="64"/>
      <c r="N21" s="65"/>
      <c r="O21" s="65"/>
      <c r="P21" s="65"/>
      <c r="Q21" s="65"/>
      <c r="R21" s="65"/>
      <c r="S21" s="64"/>
      <c r="T21" s="64"/>
      <c r="U21" s="64"/>
      <c r="V21" s="64"/>
      <c r="W21" s="64"/>
      <c r="X21" s="64"/>
      <c r="Y21" s="64"/>
      <c r="Z21" s="64"/>
      <c r="AA21" s="64"/>
      <c r="AB21" s="64"/>
      <c r="AC21" s="64"/>
      <c r="AD21" s="64"/>
      <c r="AE21" s="64"/>
    </row>
    <row r="22" spans="1:31" ht="3" customHeight="1" x14ac:dyDescent="0.2">
      <c r="B22" s="189"/>
      <c r="I22" s="215"/>
      <c r="J22" s="215"/>
      <c r="K22" s="215"/>
      <c r="L22" s="215"/>
      <c r="M22" s="215"/>
      <c r="N22" s="246"/>
      <c r="O22" s="246"/>
      <c r="P22" s="246"/>
      <c r="Q22" s="246"/>
      <c r="R22" s="246"/>
      <c r="S22" s="215"/>
      <c r="T22" s="215"/>
      <c r="U22" s="215"/>
      <c r="V22" s="215"/>
      <c r="W22" s="215"/>
      <c r="X22" s="215"/>
      <c r="Y22" s="215"/>
      <c r="Z22" s="215"/>
      <c r="AA22" s="215"/>
      <c r="AB22" s="215"/>
      <c r="AC22" s="215"/>
      <c r="AD22" s="215"/>
      <c r="AE22" s="215"/>
    </row>
    <row r="23" spans="1:31" ht="16.149999999999999" customHeight="1" x14ac:dyDescent="0.2">
      <c r="A23" s="203">
        <v>1</v>
      </c>
      <c r="B23" s="292">
        <f>Round!B8</f>
        <v>4</v>
      </c>
      <c r="C23" s="186"/>
      <c r="D23" s="137" t="str">
        <f>Round!C8</f>
        <v xml:space="preserve"> </v>
      </c>
      <c r="E23" s="137"/>
      <c r="F23" s="137"/>
      <c r="G23" s="137"/>
      <c r="H23" s="187"/>
      <c r="I23" s="238">
        <v>1</v>
      </c>
      <c r="J23" s="238"/>
      <c r="K23" s="238"/>
      <c r="L23" s="238"/>
      <c r="M23" s="238"/>
      <c r="N23" s="238"/>
      <c r="O23" s="298"/>
      <c r="P23" s="298"/>
      <c r="Q23" s="298"/>
      <c r="R23" s="246"/>
      <c r="S23" s="38"/>
      <c r="T23" s="248"/>
      <c r="U23" s="248"/>
      <c r="V23" s="248"/>
      <c r="W23" s="246"/>
      <c r="X23" s="215"/>
      <c r="Y23" s="215"/>
      <c r="Z23" s="248"/>
      <c r="AA23" s="248"/>
      <c r="AB23" s="266" t="s">
        <v>109</v>
      </c>
      <c r="AC23" s="266"/>
      <c r="AD23" s="266"/>
      <c r="AE23" s="266"/>
    </row>
    <row r="24" spans="1:31" ht="18.95" customHeight="1" x14ac:dyDescent="0.2">
      <c r="A24" s="203">
        <v>2</v>
      </c>
      <c r="B24" s="293"/>
      <c r="C24" s="227"/>
      <c r="D24" s="216"/>
      <c r="F24" s="246"/>
      <c r="G24" s="246"/>
      <c r="H24" s="246"/>
      <c r="I24" s="238">
        <v>1</v>
      </c>
      <c r="J24" s="238"/>
      <c r="K24" s="238"/>
      <c r="L24" s="238"/>
      <c r="M24" s="238"/>
      <c r="N24" s="238"/>
      <c r="O24" s="298"/>
      <c r="P24" s="298"/>
      <c r="Q24" s="298"/>
      <c r="R24" s="246"/>
      <c r="S24" s="38"/>
      <c r="T24" s="248"/>
      <c r="U24" s="248"/>
      <c r="V24" s="248"/>
      <c r="W24" s="246"/>
      <c r="X24" s="215"/>
      <c r="Y24" s="215"/>
      <c r="Z24" s="248"/>
      <c r="AA24" s="248"/>
      <c r="AB24" s="266"/>
      <c r="AC24" s="266"/>
      <c r="AD24" s="266"/>
      <c r="AE24" s="266"/>
    </row>
    <row r="25" spans="1:31" ht="18.95" customHeight="1" x14ac:dyDescent="0.2">
      <c r="A25" s="203">
        <v>3</v>
      </c>
      <c r="B25" s="293"/>
      <c r="C25" s="227"/>
      <c r="D25" s="236"/>
      <c r="E25" s="323"/>
      <c r="F25" s="323"/>
      <c r="G25" s="215"/>
      <c r="H25" s="215"/>
      <c r="I25" s="238">
        <v>1</v>
      </c>
      <c r="J25" s="238"/>
      <c r="K25" s="238"/>
      <c r="L25" s="238"/>
      <c r="M25" s="238"/>
      <c r="N25" s="238"/>
      <c r="O25" s="298"/>
      <c r="P25" s="298"/>
      <c r="Q25" s="298"/>
      <c r="R25" s="246"/>
      <c r="S25" s="38"/>
      <c r="T25" s="248"/>
      <c r="U25" s="248"/>
      <c r="V25" s="248"/>
      <c r="W25" s="246"/>
      <c r="X25" s="215"/>
      <c r="Y25" s="215"/>
      <c r="Z25" s="248"/>
      <c r="AA25" s="248"/>
      <c r="AB25" s="216"/>
      <c r="AC25" s="216"/>
      <c r="AD25" s="216"/>
      <c r="AE25" s="216"/>
    </row>
    <row r="26" spans="1:31" ht="18.95" customHeight="1" x14ac:dyDescent="0.2">
      <c r="A26" s="203">
        <v>4</v>
      </c>
      <c r="B26" s="293"/>
      <c r="C26" s="227"/>
      <c r="D26" s="246"/>
      <c r="E26" s="215"/>
      <c r="F26" s="215"/>
      <c r="G26" s="215"/>
      <c r="H26" s="215"/>
      <c r="I26" s="238">
        <v>1</v>
      </c>
      <c r="J26" s="238"/>
      <c r="K26" s="238"/>
      <c r="L26" s="238"/>
      <c r="M26" s="238"/>
      <c r="N26" s="238"/>
      <c r="O26" s="298"/>
      <c r="P26" s="298"/>
      <c r="Q26" s="298"/>
      <c r="R26" s="246"/>
      <c r="S26" s="38"/>
      <c r="T26" s="248"/>
      <c r="U26" s="248"/>
      <c r="V26" s="248"/>
      <c r="W26" s="246"/>
      <c r="X26" s="215"/>
      <c r="Y26" s="215"/>
      <c r="Z26" s="248"/>
      <c r="AA26" s="248"/>
      <c r="AB26" s="266"/>
      <c r="AC26" s="266"/>
      <c r="AD26" s="266"/>
      <c r="AE26" s="266"/>
    </row>
    <row r="27" spans="1:31" ht="18.95" customHeight="1" x14ac:dyDescent="0.2">
      <c r="A27" s="203">
        <v>5</v>
      </c>
      <c r="B27" s="293"/>
      <c r="C27" s="227"/>
      <c r="D27" s="246"/>
      <c r="E27" s="215"/>
      <c r="F27" s="215"/>
      <c r="G27" s="215"/>
      <c r="H27" s="215"/>
      <c r="I27" s="238">
        <v>1</v>
      </c>
      <c r="J27" s="238"/>
      <c r="K27" s="238"/>
      <c r="L27" s="238"/>
      <c r="M27" s="238"/>
      <c r="N27" s="238"/>
      <c r="O27" s="298"/>
      <c r="P27" s="298"/>
      <c r="Q27" s="298"/>
      <c r="R27" s="246"/>
      <c r="S27" s="38"/>
      <c r="T27" s="248"/>
      <c r="U27" s="248"/>
      <c r="V27" s="248"/>
      <c r="W27" s="246"/>
      <c r="X27" s="215"/>
      <c r="Y27" s="215"/>
      <c r="Z27" s="248"/>
      <c r="AA27" s="248"/>
      <c r="AB27" s="266"/>
      <c r="AC27" s="266"/>
      <c r="AD27" s="266"/>
      <c r="AE27" s="266"/>
    </row>
    <row r="28" spans="1:31" ht="18.95" customHeight="1" x14ac:dyDescent="0.2">
      <c r="A28" s="203">
        <v>6</v>
      </c>
      <c r="B28" s="294"/>
      <c r="C28" s="227"/>
      <c r="D28" s="246"/>
      <c r="E28" s="215"/>
      <c r="F28" s="215"/>
      <c r="G28" s="215"/>
      <c r="H28" s="215"/>
      <c r="I28" s="238">
        <v>1</v>
      </c>
      <c r="J28" s="238"/>
      <c r="K28" s="238"/>
      <c r="L28" s="238"/>
      <c r="M28" s="238"/>
      <c r="N28" s="238"/>
      <c r="O28" s="298"/>
      <c r="P28" s="298"/>
      <c r="Q28" s="298"/>
      <c r="R28" s="246"/>
      <c r="S28" s="38"/>
      <c r="T28" s="248"/>
      <c r="U28" s="248"/>
      <c r="V28" s="248"/>
      <c r="W28" s="246"/>
      <c r="X28" s="215"/>
      <c r="Y28" s="215"/>
      <c r="Z28" s="248"/>
      <c r="AA28" s="248"/>
      <c r="AB28" s="266"/>
      <c r="AC28" s="266"/>
      <c r="AD28" s="266"/>
      <c r="AE28" s="266"/>
    </row>
    <row r="29" spans="1:31" ht="3" customHeight="1" thickBot="1" x14ac:dyDescent="0.25">
      <c r="A29" s="65"/>
      <c r="B29" s="188"/>
      <c r="C29" s="64"/>
      <c r="D29" s="64"/>
      <c r="E29" s="64"/>
      <c r="F29" s="64"/>
      <c r="G29" s="64"/>
      <c r="H29" s="64"/>
      <c r="I29" s="64"/>
      <c r="J29" s="64"/>
      <c r="K29" s="64"/>
      <c r="L29" s="64"/>
      <c r="M29" s="64"/>
      <c r="N29" s="65"/>
      <c r="O29" s="65"/>
      <c r="P29" s="65"/>
      <c r="Q29" s="65"/>
      <c r="R29" s="65"/>
      <c r="S29" s="64"/>
      <c r="T29" s="64"/>
      <c r="U29" s="64"/>
      <c r="V29" s="64"/>
      <c r="W29" s="64"/>
      <c r="X29" s="64"/>
      <c r="Y29" s="64"/>
      <c r="Z29" s="64"/>
      <c r="AA29" s="64"/>
      <c r="AB29" s="267"/>
      <c r="AC29" s="267"/>
      <c r="AD29" s="267"/>
      <c r="AE29" s="267"/>
    </row>
    <row r="30" spans="1:31" ht="3" customHeight="1" x14ac:dyDescent="0.2">
      <c r="B30" s="189"/>
      <c r="I30" s="215"/>
      <c r="J30" s="215"/>
      <c r="K30" s="215"/>
      <c r="L30" s="215"/>
      <c r="M30" s="215"/>
      <c r="N30" s="246"/>
      <c r="O30" s="246"/>
      <c r="P30" s="246"/>
      <c r="Q30" s="246"/>
      <c r="R30" s="246"/>
      <c r="S30" s="215"/>
      <c r="T30" s="215"/>
      <c r="U30" s="215"/>
      <c r="V30" s="215"/>
      <c r="W30" s="215"/>
      <c r="X30" s="215"/>
      <c r="Y30" s="215"/>
      <c r="Z30" s="215"/>
      <c r="AA30" s="215"/>
      <c r="AB30" s="249"/>
      <c r="AC30" s="66"/>
      <c r="AD30" s="66"/>
      <c r="AE30" s="198"/>
    </row>
    <row r="31" spans="1:31" ht="16.149999999999999" customHeight="1" x14ac:dyDescent="0.2">
      <c r="A31" s="203">
        <v>1</v>
      </c>
      <c r="B31" s="191"/>
      <c r="C31" s="186"/>
      <c r="D31" s="71" t="str">
        <f>Round!H13</f>
        <v xml:space="preserve"> </v>
      </c>
      <c r="E31" s="137"/>
      <c r="F31" s="137"/>
      <c r="G31" s="137"/>
      <c r="H31" s="187"/>
      <c r="I31" s="238">
        <v>1</v>
      </c>
      <c r="J31" s="238"/>
      <c r="K31" s="238"/>
      <c r="L31" s="238"/>
      <c r="M31" s="238"/>
      <c r="N31" s="238"/>
      <c r="O31" s="298"/>
      <c r="P31" s="298"/>
      <c r="Q31" s="298"/>
      <c r="R31" s="246"/>
      <c r="S31" s="38"/>
      <c r="T31" s="248"/>
      <c r="U31" s="248"/>
      <c r="V31" s="248"/>
      <c r="W31" s="246"/>
      <c r="X31" s="215"/>
      <c r="Y31" s="215"/>
      <c r="Z31" s="248"/>
      <c r="AA31" s="248"/>
      <c r="AB31" s="266" t="s">
        <v>109</v>
      </c>
      <c r="AC31" s="266"/>
      <c r="AD31" s="266"/>
      <c r="AE31" s="266"/>
    </row>
    <row r="32" spans="1:31" ht="18.95" customHeight="1" x14ac:dyDescent="0.2">
      <c r="A32" s="203">
        <v>2</v>
      </c>
      <c r="B32" s="192"/>
      <c r="C32" s="227"/>
      <c r="D32" s="216"/>
      <c r="F32" s="246"/>
      <c r="G32" s="246"/>
      <c r="H32" s="246"/>
      <c r="I32" s="238">
        <v>1</v>
      </c>
      <c r="J32" s="238"/>
      <c r="K32" s="238"/>
      <c r="L32" s="238"/>
      <c r="M32" s="238"/>
      <c r="N32" s="238"/>
      <c r="O32" s="298"/>
      <c r="P32" s="298"/>
      <c r="Q32" s="298"/>
      <c r="R32" s="246"/>
      <c r="S32" s="38"/>
      <c r="T32" s="248"/>
      <c r="U32" s="248"/>
      <c r="V32" s="248"/>
      <c r="W32" s="246"/>
      <c r="X32" s="215"/>
      <c r="Y32" s="215"/>
      <c r="Z32" s="248"/>
      <c r="AA32" s="248"/>
      <c r="AB32" s="266"/>
      <c r="AC32" s="266"/>
      <c r="AD32" s="266"/>
      <c r="AE32" s="266"/>
    </row>
    <row r="33" spans="1:31" ht="18.95" customHeight="1" x14ac:dyDescent="0.2">
      <c r="A33" s="203">
        <v>3</v>
      </c>
      <c r="B33" s="193">
        <f>Round!B13</f>
        <v>6</v>
      </c>
      <c r="C33" s="227"/>
      <c r="D33" s="236"/>
      <c r="E33" s="323"/>
      <c r="F33" s="323"/>
      <c r="G33" s="215"/>
      <c r="H33" s="215"/>
      <c r="I33" s="238">
        <v>1</v>
      </c>
      <c r="J33" s="238"/>
      <c r="K33" s="238"/>
      <c r="L33" s="238"/>
      <c r="M33" s="238"/>
      <c r="N33" s="238"/>
      <c r="O33" s="298"/>
      <c r="P33" s="298"/>
      <c r="Q33" s="298"/>
      <c r="R33" s="246"/>
      <c r="S33" s="38"/>
      <c r="T33" s="248"/>
      <c r="U33" s="248"/>
      <c r="V33" s="248"/>
      <c r="W33" s="246"/>
      <c r="X33" s="215"/>
      <c r="Y33" s="215"/>
      <c r="Z33" s="248"/>
      <c r="AA33" s="248"/>
      <c r="AB33" s="216"/>
      <c r="AC33" s="216"/>
      <c r="AD33" s="216"/>
      <c r="AE33" s="216"/>
    </row>
    <row r="34" spans="1:31" ht="18.95" customHeight="1" x14ac:dyDescent="0.2">
      <c r="A34" s="203">
        <v>4</v>
      </c>
      <c r="B34" s="293"/>
      <c r="C34" s="227"/>
      <c r="D34" s="246"/>
      <c r="E34" s="215"/>
      <c r="F34" s="215"/>
      <c r="G34" s="215"/>
      <c r="H34" s="215"/>
      <c r="I34" s="238">
        <v>1</v>
      </c>
      <c r="J34" s="238"/>
      <c r="K34" s="238"/>
      <c r="L34" s="238"/>
      <c r="M34" s="238"/>
      <c r="N34" s="238"/>
      <c r="O34" s="298"/>
      <c r="P34" s="298"/>
      <c r="Q34" s="298"/>
      <c r="R34" s="246"/>
      <c r="S34" s="38"/>
      <c r="T34" s="248"/>
      <c r="U34" s="248"/>
      <c r="V34" s="248"/>
      <c r="W34" s="246"/>
      <c r="X34" s="215"/>
      <c r="Y34" s="215"/>
      <c r="Z34" s="248"/>
      <c r="AA34" s="248"/>
      <c r="AB34" s="266"/>
      <c r="AC34" s="266"/>
      <c r="AD34" s="266"/>
      <c r="AE34" s="266"/>
    </row>
    <row r="35" spans="1:31" ht="18.95" customHeight="1" x14ac:dyDescent="0.2">
      <c r="A35" s="203">
        <v>5</v>
      </c>
      <c r="B35" s="293"/>
      <c r="C35" s="227"/>
      <c r="D35" s="246"/>
      <c r="E35" s="215"/>
      <c r="F35" s="215"/>
      <c r="G35" s="215"/>
      <c r="H35" s="215"/>
      <c r="I35" s="238">
        <v>1</v>
      </c>
      <c r="J35" s="238"/>
      <c r="K35" s="238"/>
      <c r="L35" s="238"/>
      <c r="M35" s="238"/>
      <c r="N35" s="238"/>
      <c r="O35" s="298"/>
      <c r="P35" s="298"/>
      <c r="Q35" s="298"/>
      <c r="R35" s="246"/>
      <c r="S35" s="38"/>
      <c r="T35" s="248"/>
      <c r="U35" s="248"/>
      <c r="V35" s="248"/>
      <c r="W35" s="246"/>
      <c r="X35" s="215"/>
      <c r="Y35" s="215"/>
      <c r="Z35" s="248"/>
      <c r="AA35" s="248"/>
      <c r="AB35" s="266"/>
      <c r="AC35" s="266"/>
      <c r="AD35" s="266"/>
      <c r="AE35" s="266"/>
    </row>
    <row r="36" spans="1:31" ht="18.95" customHeight="1" x14ac:dyDescent="0.2">
      <c r="A36" s="203">
        <v>6</v>
      </c>
      <c r="B36" s="294"/>
      <c r="C36" s="227"/>
      <c r="D36" s="246"/>
      <c r="E36" s="215"/>
      <c r="F36" s="215"/>
      <c r="G36" s="215"/>
      <c r="H36" s="215"/>
      <c r="I36" s="238">
        <v>1</v>
      </c>
      <c r="J36" s="238"/>
      <c r="K36" s="238"/>
      <c r="L36" s="238"/>
      <c r="M36" s="238"/>
      <c r="N36" s="238"/>
      <c r="O36" s="298"/>
      <c r="P36" s="298"/>
      <c r="Q36" s="298"/>
      <c r="R36" s="246"/>
      <c r="S36" s="38"/>
      <c r="T36" s="248"/>
      <c r="U36" s="248"/>
      <c r="V36" s="248"/>
      <c r="W36" s="246"/>
      <c r="X36" s="215"/>
      <c r="Y36" s="215"/>
      <c r="Z36" s="248"/>
      <c r="AA36" s="248"/>
      <c r="AB36" s="266"/>
      <c r="AC36" s="266"/>
      <c r="AD36" s="266"/>
      <c r="AE36" s="266"/>
    </row>
    <row r="37" spans="1:31" ht="3" customHeight="1" thickBot="1" x14ac:dyDescent="0.25">
      <c r="A37" s="65"/>
      <c r="B37" s="188"/>
      <c r="C37" s="64"/>
      <c r="D37" s="64"/>
      <c r="E37" s="64"/>
      <c r="F37" s="64"/>
      <c r="G37" s="64"/>
      <c r="H37" s="64"/>
      <c r="I37" s="64"/>
      <c r="J37" s="64"/>
      <c r="K37" s="64"/>
      <c r="L37" s="64"/>
      <c r="M37" s="64"/>
      <c r="N37" s="65"/>
      <c r="O37" s="65"/>
      <c r="P37" s="65"/>
      <c r="Q37" s="65"/>
      <c r="R37" s="65"/>
      <c r="S37" s="64"/>
      <c r="T37" s="64"/>
      <c r="U37" s="64"/>
      <c r="V37" s="64"/>
      <c r="W37" s="64"/>
      <c r="X37" s="64"/>
      <c r="Y37" s="64"/>
      <c r="Z37" s="64"/>
      <c r="AA37" s="250"/>
      <c r="AB37" s="299"/>
      <c r="AC37" s="299"/>
      <c r="AD37" s="299"/>
      <c r="AE37" s="299"/>
    </row>
    <row r="38" spans="1:31" ht="3" customHeight="1" x14ac:dyDescent="0.2">
      <c r="B38" s="189"/>
      <c r="I38" s="215"/>
      <c r="J38" s="215"/>
      <c r="K38" s="215"/>
      <c r="L38" s="215"/>
      <c r="M38" s="215"/>
      <c r="N38" s="246"/>
      <c r="O38" s="246"/>
      <c r="P38" s="246"/>
      <c r="Q38" s="246"/>
      <c r="R38" s="246"/>
      <c r="S38" s="215"/>
      <c r="T38" s="215"/>
      <c r="U38" s="215"/>
      <c r="V38" s="215"/>
      <c r="W38" s="215"/>
      <c r="X38" s="215"/>
      <c r="Y38" s="215"/>
      <c r="Z38" s="215"/>
      <c r="AA38" s="215"/>
      <c r="AB38" s="215"/>
      <c r="AC38" s="215"/>
      <c r="AD38" s="215"/>
      <c r="AE38" s="215"/>
    </row>
    <row r="39" spans="1:31" ht="16.149999999999999" customHeight="1" x14ac:dyDescent="0.2">
      <c r="A39" s="203">
        <v>1</v>
      </c>
      <c r="B39" s="191"/>
      <c r="C39" s="186"/>
      <c r="D39" s="137" t="str">
        <f>Round!C19</f>
        <v xml:space="preserve"> </v>
      </c>
      <c r="E39" s="137"/>
      <c r="F39" s="137"/>
      <c r="G39" s="137"/>
      <c r="H39" s="187"/>
      <c r="I39" s="238">
        <v>1</v>
      </c>
      <c r="J39" s="238"/>
      <c r="K39" s="238"/>
      <c r="L39" s="238"/>
      <c r="M39" s="238"/>
      <c r="N39" s="238"/>
      <c r="O39" s="298"/>
      <c r="P39" s="298"/>
      <c r="Q39" s="298"/>
      <c r="R39" s="246"/>
      <c r="S39" s="38"/>
      <c r="T39" s="248"/>
      <c r="U39" s="248"/>
      <c r="V39" s="248"/>
      <c r="W39" s="246"/>
      <c r="X39" s="215"/>
      <c r="Y39" s="215"/>
      <c r="Z39" s="248"/>
      <c r="AA39" s="248"/>
      <c r="AB39" s="266" t="s">
        <v>109</v>
      </c>
      <c r="AC39" s="266"/>
      <c r="AD39" s="266"/>
      <c r="AE39" s="266"/>
    </row>
    <row r="40" spans="1:31" ht="18.95" customHeight="1" x14ac:dyDescent="0.2">
      <c r="A40" s="203">
        <v>2</v>
      </c>
      <c r="B40" s="192"/>
      <c r="C40" s="227"/>
      <c r="D40" s="216"/>
      <c r="F40" s="246"/>
      <c r="G40" s="246"/>
      <c r="H40" s="246"/>
      <c r="I40" s="238">
        <v>1</v>
      </c>
      <c r="J40" s="238"/>
      <c r="K40" s="238"/>
      <c r="L40" s="238"/>
      <c r="M40" s="238"/>
      <c r="N40" s="238"/>
      <c r="O40" s="298"/>
      <c r="P40" s="298"/>
      <c r="Q40" s="298"/>
      <c r="R40" s="246"/>
      <c r="S40" s="38"/>
      <c r="T40" s="248"/>
      <c r="U40" s="248"/>
      <c r="V40" s="248"/>
      <c r="W40" s="246"/>
      <c r="X40" s="215"/>
      <c r="Y40" s="215"/>
      <c r="Z40" s="248"/>
      <c r="AA40" s="248"/>
      <c r="AB40" s="266"/>
      <c r="AC40" s="266"/>
      <c r="AD40" s="266"/>
      <c r="AE40" s="266"/>
    </row>
    <row r="41" spans="1:31" ht="18.95" customHeight="1" x14ac:dyDescent="0.2">
      <c r="A41" s="203">
        <v>3</v>
      </c>
      <c r="B41" s="206">
        <f>Round!B19</f>
        <v>9</v>
      </c>
      <c r="C41" s="227"/>
      <c r="D41" s="236"/>
      <c r="E41" s="323"/>
      <c r="F41" s="323"/>
      <c r="G41" s="215"/>
      <c r="H41" s="215"/>
      <c r="I41" s="238">
        <v>1</v>
      </c>
      <c r="J41" s="238"/>
      <c r="K41" s="238"/>
      <c r="L41" s="238"/>
      <c r="M41" s="238"/>
      <c r="N41" s="238"/>
      <c r="O41" s="298"/>
      <c r="P41" s="298"/>
      <c r="Q41" s="298"/>
      <c r="R41" s="246"/>
      <c r="S41" s="38"/>
      <c r="T41" s="248"/>
      <c r="U41" s="248"/>
      <c r="V41" s="248"/>
      <c r="W41" s="246"/>
      <c r="X41" s="215"/>
      <c r="Y41" s="215"/>
      <c r="Z41" s="248"/>
      <c r="AA41" s="248"/>
      <c r="AB41" s="216"/>
      <c r="AC41" s="216"/>
      <c r="AD41" s="216"/>
      <c r="AE41" s="216"/>
    </row>
    <row r="42" spans="1:31" ht="18.95" customHeight="1" x14ac:dyDescent="0.2">
      <c r="A42" s="203">
        <v>4</v>
      </c>
      <c r="B42" s="194"/>
      <c r="C42" s="227"/>
      <c r="D42" s="246"/>
      <c r="E42" s="215"/>
      <c r="F42" s="215"/>
      <c r="G42" s="215"/>
      <c r="H42" s="215"/>
      <c r="I42" s="238">
        <v>1</v>
      </c>
      <c r="J42" s="238"/>
      <c r="K42" s="238"/>
      <c r="L42" s="238"/>
      <c r="M42" s="238"/>
      <c r="N42" s="238"/>
      <c r="O42" s="298"/>
      <c r="P42" s="298"/>
      <c r="Q42" s="298"/>
      <c r="R42" s="246"/>
      <c r="S42" s="38"/>
      <c r="T42" s="248"/>
      <c r="U42" s="248"/>
      <c r="V42" s="248"/>
      <c r="W42" s="246"/>
      <c r="X42" s="215"/>
      <c r="Y42" s="215"/>
      <c r="Z42" s="248"/>
      <c r="AA42" s="248"/>
      <c r="AB42" s="266"/>
      <c r="AC42" s="266"/>
      <c r="AD42" s="266"/>
      <c r="AE42" s="266"/>
    </row>
    <row r="43" spans="1:31" ht="18.95" customHeight="1" x14ac:dyDescent="0.2">
      <c r="A43" s="203">
        <v>5</v>
      </c>
      <c r="B43" s="293"/>
      <c r="C43" s="227"/>
      <c r="D43" s="246"/>
      <c r="E43" s="215"/>
      <c r="F43" s="215"/>
      <c r="G43" s="215"/>
      <c r="H43" s="215"/>
      <c r="I43" s="238">
        <v>1</v>
      </c>
      <c r="J43" s="238"/>
      <c r="K43" s="238"/>
      <c r="L43" s="238"/>
      <c r="M43" s="238"/>
      <c r="N43" s="238"/>
      <c r="O43" s="298"/>
      <c r="P43" s="298"/>
      <c r="Q43" s="298"/>
      <c r="R43" s="246"/>
      <c r="S43" s="38"/>
      <c r="T43" s="248"/>
      <c r="U43" s="248"/>
      <c r="V43" s="248"/>
      <c r="W43" s="246"/>
      <c r="X43" s="215"/>
      <c r="Y43" s="215"/>
      <c r="Z43" s="248"/>
      <c r="AA43" s="248"/>
      <c r="AB43" s="266"/>
      <c r="AC43" s="266"/>
      <c r="AD43" s="266"/>
      <c r="AE43" s="266"/>
    </row>
    <row r="44" spans="1:31" ht="18.95" customHeight="1" x14ac:dyDescent="0.2">
      <c r="A44" s="203">
        <v>6</v>
      </c>
      <c r="B44" s="294"/>
      <c r="C44" s="227"/>
      <c r="D44" s="246"/>
      <c r="E44" s="215"/>
      <c r="F44" s="215"/>
      <c r="G44" s="215"/>
      <c r="H44" s="215"/>
      <c r="I44" s="238">
        <v>1</v>
      </c>
      <c r="J44" s="238"/>
      <c r="K44" s="238"/>
      <c r="L44" s="238"/>
      <c r="M44" s="238"/>
      <c r="N44" s="238"/>
      <c r="O44" s="298"/>
      <c r="P44" s="298"/>
      <c r="Q44" s="298"/>
      <c r="R44" s="246"/>
      <c r="S44" s="38"/>
      <c r="T44" s="248"/>
      <c r="U44" s="248"/>
      <c r="V44" s="248"/>
      <c r="W44" s="246"/>
      <c r="X44" s="215"/>
      <c r="Y44" s="215"/>
      <c r="Z44" s="248"/>
      <c r="AA44" s="248"/>
      <c r="AB44" s="266"/>
      <c r="AC44" s="266"/>
      <c r="AD44" s="266"/>
      <c r="AE44" s="266"/>
    </row>
    <row r="45" spans="1:31" ht="3" customHeight="1" thickBot="1" x14ac:dyDescent="0.25">
      <c r="A45" s="65"/>
      <c r="B45" s="188"/>
      <c r="C45" s="64"/>
      <c r="D45" s="64"/>
      <c r="E45" s="64"/>
      <c r="F45" s="64"/>
      <c r="G45" s="64"/>
      <c r="H45" s="64"/>
      <c r="I45" s="64"/>
      <c r="J45" s="64"/>
      <c r="K45" s="64"/>
      <c r="L45" s="64"/>
      <c r="M45" s="64"/>
      <c r="N45" s="65"/>
      <c r="O45" s="65"/>
      <c r="P45" s="65"/>
      <c r="Q45" s="65"/>
      <c r="R45" s="65"/>
      <c r="S45" s="64"/>
      <c r="T45" s="64"/>
      <c r="U45" s="64"/>
      <c r="V45" s="64"/>
      <c r="W45" s="64"/>
      <c r="X45" s="64"/>
      <c r="Y45" s="64"/>
      <c r="Z45" s="64"/>
      <c r="AA45" s="64"/>
      <c r="AB45" s="299"/>
      <c r="AC45" s="299"/>
      <c r="AD45" s="299"/>
      <c r="AE45" s="299"/>
    </row>
    <row r="46" spans="1:31" ht="3" customHeight="1" x14ac:dyDescent="0.2">
      <c r="B46" s="189"/>
      <c r="N46" s="203"/>
      <c r="T46" s="190"/>
      <c r="V46" s="36"/>
      <c r="W46" s="36"/>
    </row>
    <row r="47" spans="1:31" ht="3" customHeight="1" thickBot="1" x14ac:dyDescent="0.25">
      <c r="A47" s="65"/>
      <c r="B47" s="64"/>
      <c r="C47" s="64"/>
      <c r="D47" s="64"/>
      <c r="E47" s="64"/>
      <c r="F47" s="64"/>
      <c r="G47" s="64"/>
      <c r="H47" s="64"/>
      <c r="I47" s="64"/>
      <c r="J47" s="64"/>
      <c r="K47" s="64"/>
      <c r="L47" s="64"/>
      <c r="M47" s="64"/>
      <c r="N47" s="64"/>
      <c r="O47" s="65"/>
      <c r="P47" s="65"/>
      <c r="Q47" s="65"/>
      <c r="R47" s="65"/>
      <c r="S47" s="65"/>
      <c r="T47" s="65"/>
      <c r="U47" s="65"/>
      <c r="V47" s="65"/>
      <c r="W47" s="65"/>
      <c r="X47" s="64"/>
      <c r="Y47" s="64"/>
      <c r="Z47" s="64"/>
      <c r="AA47" s="64"/>
      <c r="AB47" s="64"/>
      <c r="AC47" s="64"/>
      <c r="AD47" s="64"/>
      <c r="AE47" s="64"/>
    </row>
    <row r="48" spans="1:31" ht="16.899999999999999" customHeight="1" thickBot="1" x14ac:dyDescent="0.25">
      <c r="A48" s="39" t="s">
        <v>81</v>
      </c>
      <c r="D48" s="207" t="str">
        <f>Round!B1</f>
        <v>Insert Div Number</v>
      </c>
      <c r="M48" s="205" t="s">
        <v>99</v>
      </c>
      <c r="N48" s="203"/>
      <c r="S48" s="36"/>
      <c r="T48" s="36"/>
      <c r="U48" s="36"/>
      <c r="V48" s="36"/>
      <c r="W48" s="39" t="s">
        <v>34</v>
      </c>
    </row>
    <row r="49" spans="1:31" ht="13.15" customHeight="1" x14ac:dyDescent="0.2">
      <c r="A49" s="195" t="s">
        <v>96</v>
      </c>
      <c r="B49" s="196"/>
      <c r="C49" s="196"/>
      <c r="D49" s="196"/>
      <c r="E49" s="196"/>
      <c r="F49" s="66" t="s">
        <v>97</v>
      </c>
      <c r="G49" s="66"/>
      <c r="H49" s="66"/>
      <c r="I49" s="66"/>
      <c r="J49" s="66"/>
      <c r="K49" s="66"/>
      <c r="L49" s="66"/>
      <c r="M49" s="197"/>
      <c r="N49" s="123"/>
      <c r="O49" s="123"/>
      <c r="P49" s="196"/>
      <c r="Q49" s="196"/>
      <c r="R49" s="196"/>
      <c r="S49" s="196"/>
      <c r="T49" s="196"/>
      <c r="U49" s="196"/>
      <c r="V49" s="196"/>
      <c r="W49" s="66"/>
      <c r="X49" s="66"/>
      <c r="Y49" s="66"/>
      <c r="Z49" s="66"/>
      <c r="AA49" s="66"/>
      <c r="AB49" s="66"/>
      <c r="AC49" s="66"/>
      <c r="AD49" s="66"/>
      <c r="AE49" s="198"/>
    </row>
    <row r="50" spans="1:31" s="202" customFormat="1" ht="14.45" customHeight="1" thickBot="1" x14ac:dyDescent="0.25">
      <c r="A50" s="199"/>
      <c r="B50" s="200"/>
      <c r="C50" s="200"/>
      <c r="D50" s="200"/>
      <c r="E50" s="200"/>
      <c r="F50" s="200"/>
      <c r="G50" s="200"/>
      <c r="H50" s="200" t="s">
        <v>98</v>
      </c>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1"/>
    </row>
    <row r="51" spans="1:31" ht="11.25" customHeight="1" x14ac:dyDescent="0.2">
      <c r="A51" s="266" t="s">
        <v>65</v>
      </c>
      <c r="B51" s="266"/>
      <c r="C51" s="266"/>
      <c r="D51" s="324"/>
      <c r="E51" s="325"/>
      <c r="F51" s="324"/>
      <c r="G51" s="325"/>
      <c r="H51" s="324"/>
      <c r="I51" s="325"/>
      <c r="J51" s="324"/>
      <c r="K51" s="325"/>
      <c r="L51" s="324"/>
      <c r="M51" s="325"/>
      <c r="N51" s="324"/>
      <c r="O51" s="325"/>
      <c r="P51" s="324"/>
      <c r="Q51" s="325"/>
      <c r="R51" s="324"/>
      <c r="S51" s="326"/>
      <c r="T51" s="325"/>
      <c r="U51" s="324"/>
      <c r="V51" s="325"/>
      <c r="W51" s="324"/>
      <c r="X51" s="325"/>
      <c r="Y51" s="324"/>
      <c r="Z51" s="325"/>
      <c r="AA51" s="324"/>
      <c r="AB51" s="325"/>
      <c r="AC51" s="324"/>
      <c r="AD51" s="325"/>
      <c r="AE51" s="38"/>
    </row>
    <row r="52" spans="1:31" x14ac:dyDescent="0.2">
      <c r="A52" s="266" t="s">
        <v>28</v>
      </c>
      <c r="B52" s="266"/>
      <c r="C52" s="266"/>
      <c r="D52" s="327"/>
      <c r="E52" s="328"/>
      <c r="F52" s="327"/>
      <c r="G52" s="328"/>
      <c r="H52" s="327"/>
      <c r="I52" s="328"/>
      <c r="J52" s="327"/>
      <c r="K52" s="328"/>
      <c r="L52" s="327"/>
      <c r="M52" s="328"/>
      <c r="N52" s="327"/>
      <c r="O52" s="328"/>
      <c r="P52" s="327"/>
      <c r="Q52" s="328"/>
      <c r="R52" s="327"/>
      <c r="S52" s="329"/>
      <c r="T52" s="328"/>
      <c r="U52" s="327"/>
      <c r="V52" s="328"/>
      <c r="W52" s="327"/>
      <c r="X52" s="328"/>
      <c r="Y52" s="327"/>
      <c r="Z52" s="328"/>
      <c r="AA52" s="327"/>
      <c r="AB52" s="328"/>
      <c r="AC52" s="327"/>
      <c r="AD52" s="328"/>
      <c r="AE52" s="38"/>
    </row>
    <row r="53" spans="1:31" x14ac:dyDescent="0.2">
      <c r="A53" s="266" t="s">
        <v>110</v>
      </c>
      <c r="B53" s="266" t="s">
        <v>95</v>
      </c>
      <c r="C53" s="266"/>
      <c r="D53" s="330"/>
      <c r="E53" s="331"/>
      <c r="F53" s="330"/>
      <c r="G53" s="331"/>
      <c r="H53" s="330"/>
      <c r="I53" s="331"/>
      <c r="J53" s="330"/>
      <c r="K53" s="331"/>
      <c r="L53" s="330"/>
      <c r="M53" s="331"/>
      <c r="N53" s="330"/>
      <c r="O53" s="331"/>
      <c r="P53" s="330"/>
      <c r="Q53" s="331"/>
      <c r="R53" s="330"/>
      <c r="S53" s="332"/>
      <c r="T53" s="331"/>
      <c r="U53" s="330"/>
      <c r="V53" s="331"/>
      <c r="W53" s="330"/>
      <c r="X53" s="331"/>
      <c r="Y53" s="330"/>
      <c r="Z53" s="331"/>
      <c r="AA53" s="330"/>
      <c r="AB53" s="331"/>
      <c r="AC53" s="330"/>
      <c r="AD53" s="331"/>
      <c r="AE53" s="38"/>
    </row>
  </sheetData>
  <sheetProtection selectLockedCells="1"/>
  <mergeCells count="88">
    <mergeCell ref="W53:X53"/>
    <mergeCell ref="Y53:Z53"/>
    <mergeCell ref="AA53:AB53"/>
    <mergeCell ref="AC53:AD53"/>
    <mergeCell ref="L53:M53"/>
    <mergeCell ref="N53:O53"/>
    <mergeCell ref="P53:Q53"/>
    <mergeCell ref="R53:T53"/>
    <mergeCell ref="U53:V53"/>
    <mergeCell ref="A53:C53"/>
    <mergeCell ref="D53:E53"/>
    <mergeCell ref="F53:G53"/>
    <mergeCell ref="H53:I53"/>
    <mergeCell ref="J53:K53"/>
    <mergeCell ref="W51:X51"/>
    <mergeCell ref="Y51:Z51"/>
    <mergeCell ref="AA51:AB51"/>
    <mergeCell ref="AC51:AD51"/>
    <mergeCell ref="A52:C52"/>
    <mergeCell ref="L51:M51"/>
    <mergeCell ref="N51:O51"/>
    <mergeCell ref="P51:Q51"/>
    <mergeCell ref="R51:T51"/>
    <mergeCell ref="U51:V51"/>
    <mergeCell ref="A51:C51"/>
    <mergeCell ref="D51:E51"/>
    <mergeCell ref="F51:G51"/>
    <mergeCell ref="H51:I51"/>
    <mergeCell ref="J51:K51"/>
    <mergeCell ref="B23:B28"/>
    <mergeCell ref="O23:Q23"/>
    <mergeCell ref="AA7:AE7"/>
    <mergeCell ref="Q11:S11"/>
    <mergeCell ref="AB11:AD11"/>
    <mergeCell ref="U10:Z12"/>
    <mergeCell ref="X14:Y14"/>
    <mergeCell ref="B15:B20"/>
    <mergeCell ref="Z3:AE3"/>
    <mergeCell ref="E4:N4"/>
    <mergeCell ref="Z4:AE4"/>
    <mergeCell ref="E5:N5"/>
    <mergeCell ref="Z5:AE5"/>
    <mergeCell ref="O28:Q28"/>
    <mergeCell ref="E17:F17"/>
    <mergeCell ref="E2:N2"/>
    <mergeCell ref="E3:N3"/>
    <mergeCell ref="Q8:S8"/>
    <mergeCell ref="D13:H13"/>
    <mergeCell ref="A6:D6"/>
    <mergeCell ref="A11:K11"/>
    <mergeCell ref="L10:P12"/>
    <mergeCell ref="S6:Z6"/>
    <mergeCell ref="F7:K7"/>
    <mergeCell ref="L7:P7"/>
    <mergeCell ref="Q7:S7"/>
    <mergeCell ref="T7:Z7"/>
    <mergeCell ref="T8:U8"/>
    <mergeCell ref="Z2:AE2"/>
    <mergeCell ref="O24:Q24"/>
    <mergeCell ref="E25:F25"/>
    <mergeCell ref="O25:Q25"/>
    <mergeCell ref="O26:Q26"/>
    <mergeCell ref="O27:Q27"/>
    <mergeCell ref="B34:B36"/>
    <mergeCell ref="O34:Q34"/>
    <mergeCell ref="O35:Q35"/>
    <mergeCell ref="O36:Q36"/>
    <mergeCell ref="O31:Q31"/>
    <mergeCell ref="O39:Q39"/>
    <mergeCell ref="AB39:AE40"/>
    <mergeCell ref="AB42:AE45"/>
    <mergeCell ref="O32:Q32"/>
    <mergeCell ref="E33:F33"/>
    <mergeCell ref="O33:Q33"/>
    <mergeCell ref="AB31:AE32"/>
    <mergeCell ref="AB34:AE37"/>
    <mergeCell ref="B43:B44"/>
    <mergeCell ref="O43:Q43"/>
    <mergeCell ref="O44:Q44"/>
    <mergeCell ref="O40:Q40"/>
    <mergeCell ref="E41:F41"/>
    <mergeCell ref="O41:Q41"/>
    <mergeCell ref="O42:Q42"/>
    <mergeCell ref="R13:T14"/>
    <mergeCell ref="AB13:AE14"/>
    <mergeCell ref="AB16:AE19"/>
    <mergeCell ref="AB23:AE24"/>
    <mergeCell ref="AB26:AE29"/>
  </mergeCells>
  <printOptions horizontalCentered="1" verticalCentered="1"/>
  <pageMargins left="0.1" right="0.1" top="0.1" bottom="0.1" header="0.1" footer="0.1"/>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E53"/>
  <sheetViews>
    <sheetView showGridLines="0" topLeftCell="A28" workbookViewId="0">
      <selection activeCell="A53" sqref="A1:AE53"/>
    </sheetView>
  </sheetViews>
  <sheetFormatPr defaultColWidth="8.85546875" defaultRowHeight="15" x14ac:dyDescent="0.2"/>
  <cols>
    <col min="1" max="1" width="5.28515625" style="174" customWidth="1"/>
    <col min="2" max="2" width="6.28515625" style="36" customWidth="1"/>
    <col min="3" max="3" width="3.7109375" style="36" customWidth="1"/>
    <col min="4" max="4" width="4.42578125" style="36" customWidth="1"/>
    <col min="5" max="14" width="3.7109375" style="36" customWidth="1"/>
    <col min="15" max="17" width="3.7109375" style="174" customWidth="1"/>
    <col min="18" max="18" width="2.140625" style="174" customWidth="1"/>
    <col min="19" max="19" width="4.140625" style="174" customWidth="1"/>
    <col min="20" max="20" width="1.7109375" style="174" customWidth="1"/>
    <col min="21" max="21" width="3.7109375" style="174" customWidth="1"/>
    <col min="22" max="22" width="2.28515625" style="174" customWidth="1"/>
    <col min="23" max="23" width="3.7109375" style="174" customWidth="1"/>
    <col min="24" max="31" width="3.7109375" style="36" customWidth="1"/>
    <col min="32" max="16384" width="8.85546875" style="36"/>
  </cols>
  <sheetData>
    <row r="1" spans="1:31" ht="15" customHeight="1" x14ac:dyDescent="0.2">
      <c r="A1" s="67" t="s">
        <v>24</v>
      </c>
      <c r="C1" s="39" t="s">
        <v>25</v>
      </c>
      <c r="I1" s="67" t="s">
        <v>22</v>
      </c>
      <c r="W1" s="68"/>
      <c r="X1" s="68"/>
      <c r="Y1" s="68"/>
      <c r="Z1" s="68"/>
      <c r="AA1" s="68"/>
      <c r="AB1" s="68"/>
      <c r="AC1" s="68"/>
      <c r="AD1" s="68"/>
      <c r="AE1" s="69" t="s">
        <v>23</v>
      </c>
    </row>
    <row r="2" spans="1:31" ht="20.100000000000001" customHeight="1" x14ac:dyDescent="0.2">
      <c r="A2" s="67" t="s">
        <v>26</v>
      </c>
      <c r="E2" s="272" t="str">
        <f>Teams!E7</f>
        <v>Insert Tournament Name</v>
      </c>
      <c r="F2" s="272"/>
      <c r="G2" s="272"/>
      <c r="H2" s="272"/>
      <c r="I2" s="272"/>
      <c r="J2" s="272"/>
      <c r="K2" s="272"/>
      <c r="L2" s="272"/>
      <c r="M2" s="272"/>
      <c r="N2" s="272"/>
      <c r="W2" s="67" t="s">
        <v>27</v>
      </c>
      <c r="X2" s="174"/>
      <c r="Y2" s="174"/>
      <c r="Z2" s="276" t="str">
        <f>Teams!E8</f>
        <v>Insert Date</v>
      </c>
      <c r="AA2" s="276"/>
      <c r="AB2" s="276"/>
      <c r="AC2" s="276"/>
      <c r="AD2" s="276"/>
      <c r="AE2" s="276"/>
    </row>
    <row r="3" spans="1:31" ht="20.100000000000001" customHeight="1" thickBot="1" x14ac:dyDescent="0.25">
      <c r="A3" s="67" t="s">
        <v>3</v>
      </c>
      <c r="E3" s="273" t="str">
        <f>Teams!E10</f>
        <v>Insert HJ Name</v>
      </c>
      <c r="F3" s="273"/>
      <c r="G3" s="273"/>
      <c r="H3" s="273"/>
      <c r="I3" s="273"/>
      <c r="J3" s="273"/>
      <c r="K3" s="273"/>
      <c r="L3" s="273"/>
      <c r="M3" s="273"/>
      <c r="N3" s="273"/>
      <c r="W3" s="67" t="s">
        <v>2</v>
      </c>
      <c r="X3" s="174"/>
      <c r="Y3" s="174"/>
      <c r="Z3" s="273" t="str">
        <f>Teams!E9</f>
        <v>Insert Host Name</v>
      </c>
      <c r="AA3" s="273"/>
      <c r="AB3" s="273"/>
      <c r="AC3" s="273"/>
      <c r="AD3" s="273"/>
      <c r="AE3" s="273"/>
    </row>
    <row r="4" spans="1:31" ht="20.100000000000001" customHeight="1" x14ac:dyDescent="0.2">
      <c r="A4" s="241" t="s">
        <v>102</v>
      </c>
      <c r="B4" s="66"/>
      <c r="C4" s="66"/>
      <c r="D4" s="66"/>
      <c r="E4" s="274" t="str">
        <f>Teams!C17</f>
        <v xml:space="preserve"> </v>
      </c>
      <c r="F4" s="274"/>
      <c r="G4" s="274"/>
      <c r="H4" s="274"/>
      <c r="I4" s="274"/>
      <c r="J4" s="274"/>
      <c r="K4" s="274"/>
      <c r="L4" s="274"/>
      <c r="M4" s="274"/>
      <c r="N4" s="274"/>
      <c r="O4" s="123"/>
      <c r="P4" s="123"/>
      <c r="Q4" s="123"/>
      <c r="R4" s="123"/>
      <c r="S4" s="242" t="s">
        <v>105</v>
      </c>
      <c r="T4" s="242"/>
      <c r="U4" s="123"/>
      <c r="V4" s="123"/>
      <c r="W4" s="123"/>
      <c r="X4" s="66"/>
      <c r="Y4" s="66"/>
      <c r="Z4" s="277" t="str">
        <f>Teams!B17</f>
        <v xml:space="preserve"> </v>
      </c>
      <c r="AA4" s="277"/>
      <c r="AB4" s="277"/>
      <c r="AC4" s="277"/>
      <c r="AD4" s="277"/>
      <c r="AE4" s="282"/>
    </row>
    <row r="5" spans="1:31" ht="20.100000000000001" customHeight="1" thickBot="1" x14ac:dyDescent="0.25">
      <c r="A5" s="243" t="s">
        <v>103</v>
      </c>
      <c r="B5" s="244"/>
      <c r="E5" s="275" t="str">
        <f>Teams!H17</f>
        <v xml:space="preserve"> </v>
      </c>
      <c r="F5" s="275"/>
      <c r="G5" s="275"/>
      <c r="H5" s="275"/>
      <c r="I5" s="275"/>
      <c r="J5" s="275"/>
      <c r="K5" s="275"/>
      <c r="L5" s="275"/>
      <c r="M5" s="275"/>
      <c r="N5" s="275"/>
      <c r="O5" s="233"/>
      <c r="P5" s="233"/>
      <c r="Q5" s="233"/>
      <c r="R5" s="233"/>
      <c r="S5" s="235" t="s">
        <v>106</v>
      </c>
      <c r="T5" s="235"/>
      <c r="U5" s="233"/>
      <c r="V5" s="233"/>
      <c r="W5" s="233"/>
      <c r="Z5" s="275" t="str">
        <f>Teams!I17</f>
        <v xml:space="preserve">  </v>
      </c>
      <c r="AA5" s="275"/>
      <c r="AB5" s="275"/>
      <c r="AC5" s="275"/>
      <c r="AD5" s="275"/>
      <c r="AE5" s="283"/>
    </row>
    <row r="6" spans="1:31" ht="21" customHeight="1" x14ac:dyDescent="0.2">
      <c r="A6" s="268" t="s">
        <v>89</v>
      </c>
      <c r="B6" s="269"/>
      <c r="C6" s="269"/>
      <c r="D6" s="269"/>
      <c r="E6" s="66" t="s">
        <v>90</v>
      </c>
      <c r="F6" s="66"/>
      <c r="G6" s="66"/>
      <c r="H6" s="66"/>
      <c r="I6" s="66"/>
      <c r="J6" s="66"/>
      <c r="K6" s="66"/>
      <c r="L6" s="66"/>
      <c r="M6" s="66"/>
      <c r="N6" s="66"/>
      <c r="O6" s="123"/>
      <c r="P6" s="123"/>
      <c r="Q6" s="123"/>
      <c r="R6" s="123"/>
      <c r="S6" s="277" t="s">
        <v>91</v>
      </c>
      <c r="T6" s="277"/>
      <c r="U6" s="277"/>
      <c r="V6" s="277"/>
      <c r="W6" s="277"/>
      <c r="X6" s="277"/>
      <c r="Y6" s="277"/>
      <c r="Z6" s="277"/>
      <c r="AA6" s="66" t="s">
        <v>92</v>
      </c>
      <c r="AB6" s="66"/>
      <c r="AC6" s="66"/>
      <c r="AD6" s="66"/>
      <c r="AE6" s="198"/>
    </row>
    <row r="7" spans="1:31" s="175" customFormat="1" ht="14.45" customHeight="1" x14ac:dyDescent="0.2">
      <c r="A7" s="129"/>
      <c r="B7" s="131" t="s">
        <v>28</v>
      </c>
      <c r="C7" s="41"/>
      <c r="D7" s="41"/>
      <c r="E7" s="41"/>
      <c r="F7" s="266" t="s">
        <v>29</v>
      </c>
      <c r="G7" s="256"/>
      <c r="H7" s="256"/>
      <c r="I7" s="256"/>
      <c r="J7" s="256"/>
      <c r="K7" s="256"/>
      <c r="L7" s="257" t="s">
        <v>30</v>
      </c>
      <c r="M7" s="258"/>
      <c r="N7" s="258"/>
      <c r="O7" s="258"/>
      <c r="P7" s="259"/>
      <c r="Q7" s="257" t="s">
        <v>93</v>
      </c>
      <c r="R7" s="258"/>
      <c r="S7" s="259"/>
      <c r="T7" s="278" t="s">
        <v>31</v>
      </c>
      <c r="U7" s="279"/>
      <c r="V7" s="279"/>
      <c r="W7" s="279"/>
      <c r="X7" s="279"/>
      <c r="Y7" s="279"/>
      <c r="Z7" s="280"/>
      <c r="AA7" s="278" t="s">
        <v>94</v>
      </c>
      <c r="AB7" s="279"/>
      <c r="AC7" s="279"/>
      <c r="AD7" s="279"/>
      <c r="AE7" s="281"/>
    </row>
    <row r="8" spans="1:31" ht="18.95" customHeight="1" thickBot="1" x14ac:dyDescent="0.25">
      <c r="A8" s="130">
        <v>1</v>
      </c>
      <c r="B8" s="132" t="str">
        <f>Teams!D17</f>
        <v xml:space="preserve"> </v>
      </c>
      <c r="C8" s="125"/>
      <c r="D8" s="125"/>
      <c r="E8" s="126"/>
      <c r="F8" s="127"/>
      <c r="G8" s="127"/>
      <c r="H8" s="127"/>
      <c r="I8" s="127"/>
      <c r="J8" s="127"/>
      <c r="K8" s="127"/>
      <c r="L8" s="124"/>
      <c r="M8" s="125"/>
      <c r="N8" s="125"/>
      <c r="O8" s="125"/>
      <c r="P8" s="126"/>
      <c r="Q8" s="284"/>
      <c r="R8" s="285"/>
      <c r="S8" s="286"/>
      <c r="T8" s="284"/>
      <c r="U8" s="285"/>
      <c r="V8" s="125"/>
      <c r="W8" s="125"/>
      <c r="X8" s="125"/>
      <c r="Y8" s="125"/>
      <c r="Z8" s="126"/>
      <c r="AA8" s="127"/>
      <c r="AB8" s="126"/>
      <c r="AC8" s="127"/>
      <c r="AD8" s="127"/>
      <c r="AE8" s="179"/>
    </row>
    <row r="9" spans="1:31" s="135" customFormat="1" ht="6" customHeight="1" x14ac:dyDescent="0.2">
      <c r="A9" s="43"/>
      <c r="B9" s="43"/>
      <c r="C9" s="43"/>
      <c r="D9" s="43"/>
      <c r="E9" s="43"/>
      <c r="F9" s="43"/>
      <c r="G9" s="43"/>
      <c r="H9" s="43"/>
      <c r="J9" s="43"/>
      <c r="K9" s="43"/>
      <c r="N9" s="43"/>
      <c r="O9" s="43"/>
      <c r="P9" s="43"/>
      <c r="Q9" s="43"/>
      <c r="R9" s="43"/>
      <c r="S9" s="43"/>
      <c r="T9" s="43"/>
      <c r="U9" s="43"/>
      <c r="V9" s="43"/>
      <c r="W9" s="43"/>
      <c r="X9" s="43"/>
      <c r="Y9" s="43"/>
      <c r="Z9" s="43"/>
      <c r="AA9" s="43"/>
      <c r="AB9" s="43"/>
      <c r="AC9" s="43"/>
      <c r="AD9" s="43"/>
      <c r="AE9" s="43"/>
    </row>
    <row r="10" spans="1:31" ht="3" customHeight="1" x14ac:dyDescent="0.2">
      <c r="B10" s="174"/>
      <c r="C10" s="174"/>
      <c r="D10" s="174"/>
      <c r="E10" s="174"/>
      <c r="F10" s="174"/>
      <c r="G10" s="174"/>
      <c r="H10" s="174"/>
      <c r="I10" s="67"/>
      <c r="J10" s="174"/>
      <c r="K10" s="174"/>
      <c r="L10" s="271" t="s">
        <v>67</v>
      </c>
      <c r="M10" s="271"/>
      <c r="N10" s="271"/>
      <c r="O10" s="271"/>
      <c r="P10" s="271"/>
      <c r="Q10" s="128"/>
      <c r="R10" s="128"/>
      <c r="S10" s="180" t="str">
        <f>IF([3]Teams!F13="Y",[3]Teams!D13-0.51,"")</f>
        <v/>
      </c>
      <c r="T10" s="180"/>
      <c r="U10" s="287" t="s">
        <v>72</v>
      </c>
      <c r="V10" s="287"/>
      <c r="W10" s="287"/>
      <c r="X10" s="287"/>
      <c r="Y10" s="287"/>
      <c r="Z10" s="287"/>
      <c r="AA10" s="181"/>
      <c r="AB10" s="182"/>
      <c r="AC10" s="134"/>
      <c r="AD10" s="134"/>
      <c r="AE10" s="134"/>
    </row>
    <row r="11" spans="1:31" ht="10.9" customHeight="1" x14ac:dyDescent="0.2">
      <c r="A11" s="270" t="s">
        <v>32</v>
      </c>
      <c r="B11" s="270"/>
      <c r="C11" s="270"/>
      <c r="D11" s="270"/>
      <c r="E11" s="270"/>
      <c r="F11" s="270"/>
      <c r="G11" s="270"/>
      <c r="H11" s="270"/>
      <c r="I11" s="270"/>
      <c r="J11" s="270"/>
      <c r="K11" s="270"/>
      <c r="L11" s="271"/>
      <c r="M11" s="271"/>
      <c r="N11" s="271"/>
      <c r="O11" s="271"/>
      <c r="P11" s="271"/>
      <c r="Q11" s="288">
        <f>IF(Teams!G17="Y",Teams!E17-0.26,Teams!J13)</f>
        <v>0</v>
      </c>
      <c r="R11" s="288"/>
      <c r="S11" s="288"/>
      <c r="T11" s="183"/>
      <c r="U11" s="287"/>
      <c r="V11" s="287"/>
      <c r="W11" s="287"/>
      <c r="X11" s="287"/>
      <c r="Y11" s="287"/>
      <c r="Z11" s="287"/>
      <c r="AA11" s="181"/>
      <c r="AB11" s="289" t="str">
        <f>IF(Teams!G17="Y","TEAM","DIVISION")</f>
        <v>DIVISION</v>
      </c>
      <c r="AC11" s="289"/>
      <c r="AD11" s="289"/>
      <c r="AE11" s="133"/>
    </row>
    <row r="12" spans="1:31" ht="3" customHeight="1" x14ac:dyDescent="0.2">
      <c r="B12" s="174"/>
      <c r="C12" s="174"/>
      <c r="D12" s="174"/>
      <c r="E12" s="174"/>
      <c r="F12" s="174"/>
      <c r="G12" s="174"/>
      <c r="H12" s="174"/>
      <c r="I12" s="67"/>
      <c r="J12" s="174"/>
      <c r="K12" s="174"/>
      <c r="L12" s="271"/>
      <c r="M12" s="271"/>
      <c r="N12" s="271"/>
      <c r="O12" s="271"/>
      <c r="P12" s="271"/>
      <c r="Q12" s="128"/>
      <c r="R12" s="128"/>
      <c r="S12" s="180" t="str">
        <f>IF([3]Teams!F15="Y",[3]Teams!D15-0.51,"")</f>
        <v/>
      </c>
      <c r="T12" s="180"/>
      <c r="U12" s="287"/>
      <c r="V12" s="287"/>
      <c r="W12" s="287"/>
      <c r="X12" s="287"/>
      <c r="Y12" s="287"/>
      <c r="Z12" s="287"/>
      <c r="AA12" s="181"/>
      <c r="AB12" s="182"/>
      <c r="AC12" s="134"/>
      <c r="AD12" s="134"/>
      <c r="AE12" s="134"/>
    </row>
    <row r="13" spans="1:31" s="39" customFormat="1" ht="11.45" customHeight="1" x14ac:dyDescent="0.2">
      <c r="A13" s="184" t="s">
        <v>66</v>
      </c>
      <c r="B13" s="184" t="s">
        <v>65</v>
      </c>
      <c r="D13" s="290" t="s">
        <v>33</v>
      </c>
      <c r="E13" s="290"/>
      <c r="F13" s="290"/>
      <c r="G13" s="290"/>
      <c r="H13" s="290"/>
      <c r="I13" s="237" t="s">
        <v>28</v>
      </c>
      <c r="J13" s="237"/>
      <c r="K13" s="237"/>
      <c r="L13" s="237"/>
      <c r="M13" s="237"/>
      <c r="N13" s="237"/>
      <c r="O13" s="247"/>
      <c r="P13" s="247"/>
      <c r="Q13" s="247"/>
      <c r="R13" s="291" t="s">
        <v>108</v>
      </c>
      <c r="S13" s="291"/>
      <c r="T13" s="291"/>
      <c r="U13" s="216"/>
      <c r="V13" s="216"/>
      <c r="W13" s="216"/>
      <c r="X13" s="216"/>
      <c r="Y13" s="216"/>
      <c r="Z13" s="216"/>
      <c r="AB13" s="266" t="s">
        <v>109</v>
      </c>
      <c r="AC13" s="266"/>
      <c r="AD13" s="266"/>
      <c r="AE13" s="266"/>
    </row>
    <row r="14" spans="1:31" s="39" customFormat="1" ht="11.45" customHeight="1" x14ac:dyDescent="0.2">
      <c r="A14" s="184"/>
      <c r="B14" s="184"/>
      <c r="D14" s="67"/>
      <c r="E14" s="67"/>
      <c r="F14" s="67"/>
      <c r="G14" s="67"/>
      <c r="H14" s="67"/>
      <c r="I14" s="237"/>
      <c r="J14" s="237"/>
      <c r="K14" s="237"/>
      <c r="L14" s="237"/>
      <c r="M14" s="237"/>
      <c r="N14" s="237"/>
      <c r="O14" s="247"/>
      <c r="P14" s="247"/>
      <c r="Q14" s="247"/>
      <c r="R14" s="291"/>
      <c r="S14" s="291"/>
      <c r="T14" s="291"/>
      <c r="U14" s="216"/>
      <c r="V14" s="216"/>
      <c r="W14" s="236"/>
      <c r="X14" s="323"/>
      <c r="Y14" s="323"/>
      <c r="Z14" s="216"/>
      <c r="AB14" s="266"/>
      <c r="AC14" s="266"/>
      <c r="AD14" s="266"/>
      <c r="AE14" s="266"/>
    </row>
    <row r="15" spans="1:31" ht="16.149999999999999" customHeight="1" x14ac:dyDescent="0.2">
      <c r="A15" s="174">
        <v>1</v>
      </c>
      <c r="B15" s="295">
        <f>Round!B2</f>
        <v>1</v>
      </c>
      <c r="C15" s="186"/>
      <c r="D15" s="136" t="str">
        <f>Round!H2</f>
        <v xml:space="preserve"> </v>
      </c>
      <c r="E15" s="137"/>
      <c r="F15" s="137"/>
      <c r="G15" s="137"/>
      <c r="H15" s="187"/>
      <c r="I15" s="238">
        <v>1</v>
      </c>
      <c r="J15" s="238"/>
      <c r="K15" s="238"/>
      <c r="L15" s="238"/>
      <c r="M15" s="238"/>
      <c r="N15" s="238"/>
      <c r="O15" s="247"/>
      <c r="P15" s="247"/>
      <c r="Q15" s="247"/>
      <c r="R15" s="215"/>
      <c r="S15" s="38"/>
      <c r="T15" s="215"/>
      <c r="U15" s="216"/>
      <c r="V15" s="216"/>
      <c r="W15" s="246"/>
      <c r="X15" s="215"/>
      <c r="Y15" s="215"/>
      <c r="Z15" s="216"/>
      <c r="AA15" s="39"/>
      <c r="AB15" s="216"/>
      <c r="AC15" s="216"/>
      <c r="AD15" s="216"/>
      <c r="AE15" s="216"/>
    </row>
    <row r="16" spans="1:31" ht="18.95" customHeight="1" x14ac:dyDescent="0.2">
      <c r="A16" s="174">
        <v>2</v>
      </c>
      <c r="B16" s="296"/>
      <c r="C16" s="227"/>
      <c r="D16" s="216"/>
      <c r="F16" s="246"/>
      <c r="G16" s="246"/>
      <c r="H16" s="246"/>
      <c r="I16" s="238">
        <v>1</v>
      </c>
      <c r="J16" s="238"/>
      <c r="K16" s="238"/>
      <c r="L16" s="238"/>
      <c r="M16" s="238"/>
      <c r="N16" s="238"/>
      <c r="O16" s="247"/>
      <c r="P16" s="247"/>
      <c r="Q16" s="247"/>
      <c r="R16" s="215"/>
      <c r="S16" s="38"/>
      <c r="T16" s="215"/>
      <c r="U16" s="216"/>
      <c r="V16" s="216"/>
      <c r="W16" s="246"/>
      <c r="X16" s="215"/>
      <c r="Y16" s="215"/>
      <c r="Z16" s="216"/>
      <c r="AA16" s="39"/>
      <c r="AB16" s="266"/>
      <c r="AC16" s="266"/>
      <c r="AD16" s="266"/>
      <c r="AE16" s="266"/>
    </row>
    <row r="17" spans="1:31" ht="18.95" customHeight="1" x14ac:dyDescent="0.2">
      <c r="A17" s="174">
        <v>3</v>
      </c>
      <c r="B17" s="296"/>
      <c r="C17" s="227"/>
      <c r="D17" s="236"/>
      <c r="E17" s="323"/>
      <c r="F17" s="323"/>
      <c r="G17" s="215"/>
      <c r="H17" s="215"/>
      <c r="I17" s="238">
        <v>1</v>
      </c>
      <c r="J17" s="238"/>
      <c r="K17" s="238"/>
      <c r="L17" s="238"/>
      <c r="M17" s="238"/>
      <c r="N17" s="238"/>
      <c r="O17" s="247"/>
      <c r="P17" s="247"/>
      <c r="Q17" s="247"/>
      <c r="R17" s="215"/>
      <c r="S17" s="38"/>
      <c r="T17" s="215"/>
      <c r="U17" s="216"/>
      <c r="V17" s="216"/>
      <c r="W17" s="246"/>
      <c r="X17" s="215"/>
      <c r="Y17" s="215"/>
      <c r="Z17" s="216"/>
      <c r="AA17" s="39"/>
      <c r="AB17" s="266"/>
      <c r="AC17" s="266"/>
      <c r="AD17" s="266"/>
      <c r="AE17" s="266"/>
    </row>
    <row r="18" spans="1:31" ht="18.95" customHeight="1" x14ac:dyDescent="0.2">
      <c r="A18" s="174">
        <v>4</v>
      </c>
      <c r="B18" s="296"/>
      <c r="C18" s="227"/>
      <c r="D18" s="246"/>
      <c r="E18" s="215"/>
      <c r="F18" s="215"/>
      <c r="G18" s="215"/>
      <c r="H18" s="215"/>
      <c r="I18" s="238">
        <v>1</v>
      </c>
      <c r="J18" s="238"/>
      <c r="K18" s="238"/>
      <c r="L18" s="238"/>
      <c r="M18" s="238"/>
      <c r="N18" s="238"/>
      <c r="O18" s="247"/>
      <c r="P18" s="247"/>
      <c r="Q18" s="247"/>
      <c r="R18" s="215"/>
      <c r="S18" s="38"/>
      <c r="T18" s="215"/>
      <c r="U18" s="216"/>
      <c r="V18" s="216"/>
      <c r="W18" s="246"/>
      <c r="X18" s="215"/>
      <c r="Y18" s="215"/>
      <c r="Z18" s="216"/>
      <c r="AA18" s="39"/>
      <c r="AB18" s="266"/>
      <c r="AC18" s="266"/>
      <c r="AD18" s="266"/>
      <c r="AE18" s="266"/>
    </row>
    <row r="19" spans="1:31" ht="18.95" customHeight="1" x14ac:dyDescent="0.2">
      <c r="A19" s="174">
        <v>5</v>
      </c>
      <c r="B19" s="296"/>
      <c r="C19" s="227"/>
      <c r="D19" s="246"/>
      <c r="E19" s="215"/>
      <c r="F19" s="215"/>
      <c r="G19" s="215"/>
      <c r="H19" s="215"/>
      <c r="I19" s="238">
        <v>1</v>
      </c>
      <c r="J19" s="238"/>
      <c r="K19" s="238"/>
      <c r="L19" s="238"/>
      <c r="M19" s="238"/>
      <c r="N19" s="238"/>
      <c r="O19" s="247"/>
      <c r="P19" s="247"/>
      <c r="Q19" s="247"/>
      <c r="R19" s="215"/>
      <c r="S19" s="38"/>
      <c r="T19" s="215"/>
      <c r="U19" s="216"/>
      <c r="V19" s="216"/>
      <c r="W19" s="246"/>
      <c r="X19" s="215"/>
      <c r="Y19" s="215"/>
      <c r="Z19" s="216"/>
      <c r="AA19" s="39"/>
      <c r="AB19" s="266"/>
      <c r="AC19" s="266"/>
      <c r="AD19" s="266"/>
      <c r="AE19" s="266"/>
    </row>
    <row r="20" spans="1:31" ht="18.95" customHeight="1" x14ac:dyDescent="0.2">
      <c r="A20" s="174">
        <v>6</v>
      </c>
      <c r="B20" s="297"/>
      <c r="C20" s="227"/>
      <c r="D20" s="246"/>
      <c r="E20" s="215"/>
      <c r="F20" s="215"/>
      <c r="G20" s="215"/>
      <c r="H20" s="215"/>
      <c r="I20" s="238">
        <v>1</v>
      </c>
      <c r="J20" s="238"/>
      <c r="K20" s="238"/>
      <c r="L20" s="238"/>
      <c r="M20" s="238"/>
      <c r="N20" s="238"/>
      <c r="O20" s="247"/>
      <c r="P20" s="247"/>
      <c r="Q20" s="247"/>
      <c r="R20" s="215"/>
      <c r="S20" s="38"/>
      <c r="T20" s="215"/>
      <c r="U20" s="216"/>
      <c r="V20" s="216"/>
      <c r="W20" s="246"/>
      <c r="X20" s="215"/>
      <c r="Y20" s="215"/>
      <c r="Z20" s="216"/>
      <c r="AA20" s="39"/>
      <c r="AB20" s="216"/>
      <c r="AC20" s="216"/>
      <c r="AD20" s="216"/>
      <c r="AE20" s="216"/>
    </row>
    <row r="21" spans="1:31" ht="3" customHeight="1" thickBot="1" x14ac:dyDescent="0.25">
      <c r="A21" s="65"/>
      <c r="B21" s="188"/>
      <c r="C21" s="64"/>
      <c r="D21" s="64"/>
      <c r="E21" s="64"/>
      <c r="F21" s="64"/>
      <c r="G21" s="64"/>
      <c r="H21" s="64"/>
      <c r="I21" s="64"/>
      <c r="J21" s="64"/>
      <c r="K21" s="64"/>
      <c r="L21" s="64"/>
      <c r="M21" s="64"/>
      <c r="N21" s="65"/>
      <c r="O21" s="65"/>
      <c r="P21" s="65"/>
      <c r="Q21" s="65"/>
      <c r="R21" s="65"/>
      <c r="S21" s="64"/>
      <c r="T21" s="64"/>
      <c r="U21" s="64"/>
      <c r="V21" s="64"/>
      <c r="W21" s="64"/>
      <c r="X21" s="64"/>
      <c r="Y21" s="64"/>
      <c r="Z21" s="64"/>
      <c r="AA21" s="64"/>
      <c r="AB21" s="64"/>
      <c r="AC21" s="64"/>
      <c r="AD21" s="64"/>
      <c r="AE21" s="64"/>
    </row>
    <row r="22" spans="1:31" ht="3" customHeight="1" x14ac:dyDescent="0.2">
      <c r="B22" s="189"/>
      <c r="I22" s="215"/>
      <c r="J22" s="215"/>
      <c r="K22" s="215"/>
      <c r="L22" s="215"/>
      <c r="M22" s="215"/>
      <c r="N22" s="246"/>
      <c r="O22" s="246"/>
      <c r="P22" s="246"/>
      <c r="Q22" s="246"/>
      <c r="R22" s="246"/>
      <c r="S22" s="215"/>
      <c r="T22" s="215"/>
      <c r="U22" s="215"/>
      <c r="V22" s="215"/>
      <c r="W22" s="215"/>
      <c r="X22" s="215"/>
      <c r="Y22" s="215"/>
      <c r="Z22" s="215"/>
      <c r="AA22" s="215"/>
      <c r="AB22" s="215"/>
      <c r="AC22" s="215"/>
      <c r="AD22" s="215"/>
      <c r="AE22" s="215"/>
    </row>
    <row r="23" spans="1:31" ht="16.149999999999999" customHeight="1" x14ac:dyDescent="0.2">
      <c r="A23" s="174">
        <v>1</v>
      </c>
      <c r="B23" s="292">
        <f>Round!B6</f>
        <v>3</v>
      </c>
      <c r="C23" s="186"/>
      <c r="D23" s="137" t="str">
        <f>Round!C6</f>
        <v xml:space="preserve"> </v>
      </c>
      <c r="E23" s="137"/>
      <c r="F23" s="137"/>
      <c r="G23" s="137"/>
      <c r="H23" s="187"/>
      <c r="I23" s="238">
        <v>1</v>
      </c>
      <c r="J23" s="238"/>
      <c r="K23" s="238"/>
      <c r="L23" s="238"/>
      <c r="M23" s="238"/>
      <c r="N23" s="238"/>
      <c r="O23" s="298"/>
      <c r="P23" s="298"/>
      <c r="Q23" s="298"/>
      <c r="R23" s="246"/>
      <c r="S23" s="38"/>
      <c r="T23" s="248"/>
      <c r="U23" s="248"/>
      <c r="V23" s="248"/>
      <c r="W23" s="246"/>
      <c r="X23" s="215"/>
      <c r="Y23" s="215"/>
      <c r="Z23" s="248"/>
      <c r="AA23" s="248"/>
      <c r="AB23" s="266" t="s">
        <v>109</v>
      </c>
      <c r="AC23" s="266"/>
      <c r="AD23" s="266"/>
      <c r="AE23" s="266"/>
    </row>
    <row r="24" spans="1:31" ht="18.95" customHeight="1" x14ac:dyDescent="0.2">
      <c r="A24" s="174">
        <v>2</v>
      </c>
      <c r="B24" s="293"/>
      <c r="C24" s="227"/>
      <c r="D24" s="216"/>
      <c r="F24" s="246"/>
      <c r="G24" s="246"/>
      <c r="H24" s="246"/>
      <c r="I24" s="238">
        <v>1</v>
      </c>
      <c r="J24" s="238"/>
      <c r="K24" s="238"/>
      <c r="L24" s="238"/>
      <c r="M24" s="238"/>
      <c r="N24" s="238"/>
      <c r="O24" s="298"/>
      <c r="P24" s="298"/>
      <c r="Q24" s="298"/>
      <c r="R24" s="246"/>
      <c r="S24" s="38"/>
      <c r="T24" s="248"/>
      <c r="U24" s="248"/>
      <c r="V24" s="248"/>
      <c r="W24" s="246"/>
      <c r="X24" s="215"/>
      <c r="Y24" s="215"/>
      <c r="Z24" s="248"/>
      <c r="AA24" s="248"/>
      <c r="AB24" s="266"/>
      <c r="AC24" s="266"/>
      <c r="AD24" s="266"/>
      <c r="AE24" s="266"/>
    </row>
    <row r="25" spans="1:31" ht="18.95" customHeight="1" x14ac:dyDescent="0.2">
      <c r="A25" s="174">
        <v>3</v>
      </c>
      <c r="B25" s="293"/>
      <c r="C25" s="227"/>
      <c r="D25" s="236"/>
      <c r="E25" s="323"/>
      <c r="F25" s="323"/>
      <c r="G25" s="215"/>
      <c r="H25" s="215"/>
      <c r="I25" s="238">
        <v>1</v>
      </c>
      <c r="J25" s="238"/>
      <c r="K25" s="238"/>
      <c r="L25" s="238"/>
      <c r="M25" s="238"/>
      <c r="N25" s="238"/>
      <c r="O25" s="298"/>
      <c r="P25" s="298"/>
      <c r="Q25" s="298"/>
      <c r="R25" s="246"/>
      <c r="S25" s="38"/>
      <c r="T25" s="248"/>
      <c r="U25" s="248"/>
      <c r="V25" s="248"/>
      <c r="W25" s="246"/>
      <c r="X25" s="215"/>
      <c r="Y25" s="215"/>
      <c r="Z25" s="248"/>
      <c r="AA25" s="248"/>
      <c r="AB25" s="216"/>
      <c r="AC25" s="216"/>
      <c r="AD25" s="216"/>
      <c r="AE25" s="216"/>
    </row>
    <row r="26" spans="1:31" ht="18.95" customHeight="1" x14ac:dyDescent="0.2">
      <c r="A26" s="174">
        <v>4</v>
      </c>
      <c r="B26" s="293"/>
      <c r="C26" s="227"/>
      <c r="D26" s="246"/>
      <c r="E26" s="215"/>
      <c r="F26" s="215"/>
      <c r="G26" s="215"/>
      <c r="H26" s="215"/>
      <c r="I26" s="238">
        <v>1</v>
      </c>
      <c r="J26" s="238"/>
      <c r="K26" s="238"/>
      <c r="L26" s="238"/>
      <c r="M26" s="238"/>
      <c r="N26" s="238"/>
      <c r="O26" s="298"/>
      <c r="P26" s="298"/>
      <c r="Q26" s="298"/>
      <c r="R26" s="246"/>
      <c r="S26" s="38"/>
      <c r="T26" s="248"/>
      <c r="U26" s="248"/>
      <c r="V26" s="248"/>
      <c r="W26" s="246"/>
      <c r="X26" s="215"/>
      <c r="Y26" s="215"/>
      <c r="Z26" s="248"/>
      <c r="AA26" s="248"/>
      <c r="AB26" s="266"/>
      <c r="AC26" s="266"/>
      <c r="AD26" s="266"/>
      <c r="AE26" s="266"/>
    </row>
    <row r="27" spans="1:31" ht="18.95" customHeight="1" x14ac:dyDescent="0.2">
      <c r="A27" s="174">
        <v>5</v>
      </c>
      <c r="B27" s="293"/>
      <c r="C27" s="227"/>
      <c r="D27" s="246"/>
      <c r="E27" s="215"/>
      <c r="F27" s="215"/>
      <c r="G27" s="215"/>
      <c r="H27" s="215"/>
      <c r="I27" s="238">
        <v>1</v>
      </c>
      <c r="J27" s="238"/>
      <c r="K27" s="238"/>
      <c r="L27" s="238"/>
      <c r="M27" s="238"/>
      <c r="N27" s="238"/>
      <c r="O27" s="298"/>
      <c r="P27" s="298"/>
      <c r="Q27" s="298"/>
      <c r="R27" s="246"/>
      <c r="S27" s="38"/>
      <c r="T27" s="248"/>
      <c r="U27" s="248"/>
      <c r="V27" s="248"/>
      <c r="W27" s="246"/>
      <c r="X27" s="215"/>
      <c r="Y27" s="215"/>
      <c r="Z27" s="248"/>
      <c r="AA27" s="248"/>
      <c r="AB27" s="266"/>
      <c r="AC27" s="266"/>
      <c r="AD27" s="266"/>
      <c r="AE27" s="266"/>
    </row>
    <row r="28" spans="1:31" ht="18.95" customHeight="1" x14ac:dyDescent="0.2">
      <c r="A28" s="174">
        <v>6</v>
      </c>
      <c r="B28" s="294"/>
      <c r="C28" s="227"/>
      <c r="D28" s="246"/>
      <c r="E28" s="215"/>
      <c r="F28" s="215"/>
      <c r="G28" s="215"/>
      <c r="H28" s="215"/>
      <c r="I28" s="238">
        <v>1</v>
      </c>
      <c r="J28" s="238"/>
      <c r="K28" s="238"/>
      <c r="L28" s="238"/>
      <c r="M28" s="238"/>
      <c r="N28" s="238"/>
      <c r="O28" s="298"/>
      <c r="P28" s="298"/>
      <c r="Q28" s="298"/>
      <c r="R28" s="246"/>
      <c r="S28" s="38"/>
      <c r="T28" s="248"/>
      <c r="U28" s="248"/>
      <c r="V28" s="248"/>
      <c r="W28" s="246"/>
      <c r="X28" s="215"/>
      <c r="Y28" s="215"/>
      <c r="Z28" s="248"/>
      <c r="AA28" s="248"/>
      <c r="AB28" s="266"/>
      <c r="AC28" s="266"/>
      <c r="AD28" s="266"/>
      <c r="AE28" s="266"/>
    </row>
    <row r="29" spans="1:31" ht="3" customHeight="1" thickBot="1" x14ac:dyDescent="0.25">
      <c r="A29" s="65"/>
      <c r="B29" s="188"/>
      <c r="C29" s="64"/>
      <c r="D29" s="64"/>
      <c r="E29" s="64"/>
      <c r="F29" s="64"/>
      <c r="G29" s="64"/>
      <c r="H29" s="64"/>
      <c r="I29" s="64"/>
      <c r="J29" s="64"/>
      <c r="K29" s="64"/>
      <c r="L29" s="64"/>
      <c r="M29" s="64"/>
      <c r="N29" s="65"/>
      <c r="O29" s="65"/>
      <c r="P29" s="65"/>
      <c r="Q29" s="65"/>
      <c r="R29" s="65"/>
      <c r="S29" s="64"/>
      <c r="T29" s="64"/>
      <c r="U29" s="64"/>
      <c r="V29" s="64"/>
      <c r="W29" s="64"/>
      <c r="X29" s="64"/>
      <c r="Y29" s="64"/>
      <c r="Z29" s="64"/>
      <c r="AA29" s="64"/>
      <c r="AB29" s="267"/>
      <c r="AC29" s="267"/>
      <c r="AD29" s="267"/>
      <c r="AE29" s="267"/>
    </row>
    <row r="30" spans="1:31" ht="3" customHeight="1" x14ac:dyDescent="0.2">
      <c r="B30" s="189"/>
      <c r="I30" s="215"/>
      <c r="J30" s="215"/>
      <c r="K30" s="215"/>
      <c r="L30" s="215"/>
      <c r="M30" s="215"/>
      <c r="N30" s="246"/>
      <c r="O30" s="246"/>
      <c r="P30" s="246"/>
      <c r="Q30" s="246"/>
      <c r="R30" s="246"/>
      <c r="S30" s="215"/>
      <c r="T30" s="215"/>
      <c r="U30" s="215"/>
      <c r="V30" s="215"/>
      <c r="W30" s="215"/>
      <c r="X30" s="215"/>
      <c r="Y30" s="215"/>
      <c r="Z30" s="215"/>
      <c r="AA30" s="215"/>
      <c r="AB30" s="249"/>
      <c r="AC30" s="66"/>
      <c r="AD30" s="66"/>
      <c r="AE30" s="198"/>
    </row>
    <row r="31" spans="1:31" ht="16.149999999999999" customHeight="1" x14ac:dyDescent="0.2">
      <c r="A31" s="174">
        <v>1</v>
      </c>
      <c r="B31" s="191"/>
      <c r="C31" s="186"/>
      <c r="D31" s="137" t="str">
        <f>Round!C13</f>
        <v xml:space="preserve">  </v>
      </c>
      <c r="E31" s="137"/>
      <c r="F31" s="137"/>
      <c r="G31" s="137"/>
      <c r="H31" s="187"/>
      <c r="I31" s="238">
        <v>1</v>
      </c>
      <c r="J31" s="238"/>
      <c r="K31" s="238"/>
      <c r="L31" s="238"/>
      <c r="M31" s="238"/>
      <c r="N31" s="238"/>
      <c r="O31" s="298"/>
      <c r="P31" s="298"/>
      <c r="Q31" s="298"/>
      <c r="R31" s="246"/>
      <c r="S31" s="38"/>
      <c r="T31" s="248"/>
      <c r="U31" s="248"/>
      <c r="V31" s="248"/>
      <c r="W31" s="246"/>
      <c r="X31" s="215"/>
      <c r="Y31" s="215"/>
      <c r="Z31" s="248"/>
      <c r="AA31" s="248"/>
      <c r="AB31" s="266" t="s">
        <v>109</v>
      </c>
      <c r="AC31" s="266"/>
      <c r="AD31" s="266"/>
      <c r="AE31" s="266"/>
    </row>
    <row r="32" spans="1:31" ht="18.95" customHeight="1" x14ac:dyDescent="0.2">
      <c r="A32" s="174">
        <v>2</v>
      </c>
      <c r="B32" s="192"/>
      <c r="C32" s="227"/>
      <c r="D32" s="216"/>
      <c r="F32" s="246"/>
      <c r="G32" s="246"/>
      <c r="H32" s="246"/>
      <c r="I32" s="238">
        <v>1</v>
      </c>
      <c r="J32" s="238"/>
      <c r="K32" s="238"/>
      <c r="L32" s="238"/>
      <c r="M32" s="238"/>
      <c r="N32" s="238"/>
      <c r="O32" s="298"/>
      <c r="P32" s="298"/>
      <c r="Q32" s="298"/>
      <c r="R32" s="246"/>
      <c r="S32" s="38"/>
      <c r="T32" s="248"/>
      <c r="U32" s="248"/>
      <c r="V32" s="248"/>
      <c r="W32" s="246"/>
      <c r="X32" s="215"/>
      <c r="Y32" s="215"/>
      <c r="Z32" s="248"/>
      <c r="AA32" s="248"/>
      <c r="AB32" s="266"/>
      <c r="AC32" s="266"/>
      <c r="AD32" s="266"/>
      <c r="AE32" s="266"/>
    </row>
    <row r="33" spans="1:31" ht="18.95" customHeight="1" x14ac:dyDescent="0.2">
      <c r="A33" s="174">
        <v>3</v>
      </c>
      <c r="B33" s="206">
        <f>Round!B13</f>
        <v>6</v>
      </c>
      <c r="C33" s="227"/>
      <c r="D33" s="236"/>
      <c r="E33" s="323"/>
      <c r="F33" s="323"/>
      <c r="G33" s="215"/>
      <c r="H33" s="215"/>
      <c r="I33" s="238">
        <v>1</v>
      </c>
      <c r="J33" s="238"/>
      <c r="K33" s="238"/>
      <c r="L33" s="238"/>
      <c r="M33" s="238"/>
      <c r="N33" s="238"/>
      <c r="O33" s="298"/>
      <c r="P33" s="298"/>
      <c r="Q33" s="298"/>
      <c r="R33" s="246"/>
      <c r="S33" s="38"/>
      <c r="T33" s="248"/>
      <c r="U33" s="248"/>
      <c r="V33" s="248"/>
      <c r="W33" s="246"/>
      <c r="X33" s="215"/>
      <c r="Y33" s="215"/>
      <c r="Z33" s="248"/>
      <c r="AA33" s="248"/>
      <c r="AB33" s="216"/>
      <c r="AC33" s="216"/>
      <c r="AD33" s="216"/>
      <c r="AE33" s="216"/>
    </row>
    <row r="34" spans="1:31" ht="18.95" customHeight="1" x14ac:dyDescent="0.2">
      <c r="A34" s="174">
        <v>4</v>
      </c>
      <c r="B34" s="293"/>
      <c r="C34" s="227"/>
      <c r="D34" s="246"/>
      <c r="E34" s="215"/>
      <c r="F34" s="215"/>
      <c r="G34" s="215"/>
      <c r="H34" s="215"/>
      <c r="I34" s="238">
        <v>1</v>
      </c>
      <c r="J34" s="238"/>
      <c r="K34" s="238"/>
      <c r="L34" s="238"/>
      <c r="M34" s="238"/>
      <c r="N34" s="238"/>
      <c r="O34" s="298"/>
      <c r="P34" s="298"/>
      <c r="Q34" s="298"/>
      <c r="R34" s="246"/>
      <c r="S34" s="38"/>
      <c r="T34" s="248"/>
      <c r="U34" s="248"/>
      <c r="V34" s="248"/>
      <c r="W34" s="246"/>
      <c r="X34" s="215"/>
      <c r="Y34" s="215"/>
      <c r="Z34" s="248"/>
      <c r="AA34" s="248"/>
      <c r="AB34" s="266"/>
      <c r="AC34" s="266"/>
      <c r="AD34" s="266"/>
      <c r="AE34" s="266"/>
    </row>
    <row r="35" spans="1:31" ht="18.95" customHeight="1" x14ac:dyDescent="0.2">
      <c r="A35" s="174">
        <v>5</v>
      </c>
      <c r="B35" s="293"/>
      <c r="C35" s="227"/>
      <c r="D35" s="246"/>
      <c r="E35" s="215"/>
      <c r="F35" s="215"/>
      <c r="G35" s="215"/>
      <c r="H35" s="215"/>
      <c r="I35" s="238">
        <v>1</v>
      </c>
      <c r="J35" s="238"/>
      <c r="K35" s="238"/>
      <c r="L35" s="238"/>
      <c r="M35" s="238"/>
      <c r="N35" s="238"/>
      <c r="O35" s="298"/>
      <c r="P35" s="298"/>
      <c r="Q35" s="298"/>
      <c r="R35" s="246"/>
      <c r="S35" s="38"/>
      <c r="T35" s="248"/>
      <c r="U35" s="248"/>
      <c r="V35" s="248"/>
      <c r="W35" s="246"/>
      <c r="X35" s="215"/>
      <c r="Y35" s="215"/>
      <c r="Z35" s="248"/>
      <c r="AA35" s="248"/>
      <c r="AB35" s="266"/>
      <c r="AC35" s="266"/>
      <c r="AD35" s="266"/>
      <c r="AE35" s="266"/>
    </row>
    <row r="36" spans="1:31" ht="18.95" customHeight="1" x14ac:dyDescent="0.2">
      <c r="A36" s="174">
        <v>6</v>
      </c>
      <c r="B36" s="294"/>
      <c r="C36" s="227"/>
      <c r="D36" s="246"/>
      <c r="E36" s="215"/>
      <c r="F36" s="215"/>
      <c r="G36" s="215"/>
      <c r="H36" s="215"/>
      <c r="I36" s="238">
        <v>1</v>
      </c>
      <c r="J36" s="238"/>
      <c r="K36" s="238"/>
      <c r="L36" s="238"/>
      <c r="M36" s="238"/>
      <c r="N36" s="238"/>
      <c r="O36" s="298"/>
      <c r="P36" s="298"/>
      <c r="Q36" s="298"/>
      <c r="R36" s="246"/>
      <c r="S36" s="38"/>
      <c r="T36" s="248"/>
      <c r="U36" s="248"/>
      <c r="V36" s="248"/>
      <c r="W36" s="246"/>
      <c r="X36" s="215"/>
      <c r="Y36" s="215"/>
      <c r="Z36" s="248"/>
      <c r="AA36" s="248"/>
      <c r="AB36" s="266"/>
      <c r="AC36" s="266"/>
      <c r="AD36" s="266"/>
      <c r="AE36" s="266"/>
    </row>
    <row r="37" spans="1:31" ht="3" customHeight="1" thickBot="1" x14ac:dyDescent="0.25">
      <c r="A37" s="65"/>
      <c r="B37" s="188"/>
      <c r="C37" s="64"/>
      <c r="D37" s="64"/>
      <c r="E37" s="64"/>
      <c r="F37" s="64"/>
      <c r="G37" s="64"/>
      <c r="H37" s="64"/>
      <c r="I37" s="64"/>
      <c r="J37" s="64"/>
      <c r="K37" s="64"/>
      <c r="L37" s="64"/>
      <c r="M37" s="64"/>
      <c r="N37" s="65"/>
      <c r="O37" s="65"/>
      <c r="P37" s="65"/>
      <c r="Q37" s="65"/>
      <c r="R37" s="65"/>
      <c r="S37" s="64"/>
      <c r="T37" s="64"/>
      <c r="U37" s="64"/>
      <c r="V37" s="64"/>
      <c r="W37" s="64"/>
      <c r="X37" s="64"/>
      <c r="Y37" s="64"/>
      <c r="Z37" s="64"/>
      <c r="AA37" s="250"/>
      <c r="AB37" s="299"/>
      <c r="AC37" s="299"/>
      <c r="AD37" s="299"/>
      <c r="AE37" s="299"/>
    </row>
    <row r="38" spans="1:31" ht="3" customHeight="1" x14ac:dyDescent="0.2">
      <c r="B38" s="189"/>
      <c r="I38" s="215"/>
      <c r="J38" s="215"/>
      <c r="K38" s="215"/>
      <c r="L38" s="215"/>
      <c r="M38" s="215"/>
      <c r="N38" s="246"/>
      <c r="O38" s="246"/>
      <c r="P38" s="246"/>
      <c r="Q38" s="246"/>
      <c r="R38" s="246"/>
      <c r="S38" s="215"/>
      <c r="T38" s="215"/>
      <c r="U38" s="215"/>
      <c r="V38" s="215"/>
      <c r="W38" s="215"/>
      <c r="X38" s="215"/>
      <c r="Y38" s="215"/>
      <c r="Z38" s="215"/>
      <c r="AA38" s="215"/>
      <c r="AB38" s="215"/>
      <c r="AC38" s="215"/>
      <c r="AD38" s="215"/>
      <c r="AE38" s="215"/>
    </row>
    <row r="39" spans="1:31" ht="16.149999999999999" customHeight="1" x14ac:dyDescent="0.2">
      <c r="A39" s="174">
        <v>1</v>
      </c>
      <c r="B39" s="191"/>
      <c r="C39" s="186"/>
      <c r="D39" s="136" t="str">
        <f>Round!H17</f>
        <v xml:space="preserve"> </v>
      </c>
      <c r="E39" s="137"/>
      <c r="F39" s="137"/>
      <c r="G39" s="137"/>
      <c r="H39" s="187"/>
      <c r="I39" s="238">
        <v>1</v>
      </c>
      <c r="J39" s="238"/>
      <c r="K39" s="238"/>
      <c r="L39" s="238"/>
      <c r="M39" s="238"/>
      <c r="N39" s="238"/>
      <c r="O39" s="298"/>
      <c r="P39" s="298"/>
      <c r="Q39" s="298"/>
      <c r="R39" s="246"/>
      <c r="S39" s="38"/>
      <c r="T39" s="248"/>
      <c r="U39" s="248"/>
      <c r="V39" s="248"/>
      <c r="W39" s="246"/>
      <c r="X39" s="215"/>
      <c r="Y39" s="215"/>
      <c r="Z39" s="248"/>
      <c r="AA39" s="248"/>
      <c r="AB39" s="266" t="s">
        <v>109</v>
      </c>
      <c r="AC39" s="266"/>
      <c r="AD39" s="266"/>
      <c r="AE39" s="266"/>
    </row>
    <row r="40" spans="1:31" ht="18.95" customHeight="1" x14ac:dyDescent="0.2">
      <c r="A40" s="174">
        <v>2</v>
      </c>
      <c r="B40" s="192"/>
      <c r="C40" s="227"/>
      <c r="D40" s="216"/>
      <c r="F40" s="246"/>
      <c r="G40" s="246"/>
      <c r="H40" s="246"/>
      <c r="I40" s="238">
        <v>1</v>
      </c>
      <c r="J40" s="238"/>
      <c r="K40" s="238"/>
      <c r="L40" s="238"/>
      <c r="M40" s="238"/>
      <c r="N40" s="238"/>
      <c r="O40" s="298"/>
      <c r="P40" s="298"/>
      <c r="Q40" s="298"/>
      <c r="R40" s="246"/>
      <c r="S40" s="38"/>
      <c r="T40" s="248"/>
      <c r="U40" s="248"/>
      <c r="V40" s="248"/>
      <c r="W40" s="246"/>
      <c r="X40" s="215"/>
      <c r="Y40" s="215"/>
      <c r="Z40" s="248"/>
      <c r="AA40" s="248"/>
      <c r="AB40" s="266"/>
      <c r="AC40" s="266"/>
      <c r="AD40" s="266"/>
      <c r="AE40" s="266"/>
    </row>
    <row r="41" spans="1:31" ht="18.95" customHeight="1" x14ac:dyDescent="0.2">
      <c r="A41" s="174">
        <v>3</v>
      </c>
      <c r="B41" s="193">
        <f>Round!B17</f>
        <v>8</v>
      </c>
      <c r="C41" s="227"/>
      <c r="D41" s="236"/>
      <c r="E41" s="323"/>
      <c r="F41" s="323"/>
      <c r="G41" s="215"/>
      <c r="H41" s="215"/>
      <c r="I41" s="238">
        <v>1</v>
      </c>
      <c r="J41" s="238"/>
      <c r="K41" s="238"/>
      <c r="L41" s="238"/>
      <c r="M41" s="238"/>
      <c r="N41" s="238"/>
      <c r="O41" s="298"/>
      <c r="P41" s="298"/>
      <c r="Q41" s="298"/>
      <c r="R41" s="246"/>
      <c r="S41" s="38"/>
      <c r="T41" s="248"/>
      <c r="U41" s="248"/>
      <c r="V41" s="248"/>
      <c r="W41" s="246"/>
      <c r="X41" s="215"/>
      <c r="Y41" s="215"/>
      <c r="Z41" s="248"/>
      <c r="AA41" s="248"/>
      <c r="AB41" s="216"/>
      <c r="AC41" s="216"/>
      <c r="AD41" s="216"/>
      <c r="AE41" s="216"/>
    </row>
    <row r="42" spans="1:31" ht="18.95" customHeight="1" x14ac:dyDescent="0.2">
      <c r="A42" s="174">
        <v>4</v>
      </c>
      <c r="B42" s="210"/>
      <c r="C42" s="227"/>
      <c r="D42" s="246"/>
      <c r="E42" s="215"/>
      <c r="F42" s="215"/>
      <c r="G42" s="215"/>
      <c r="H42" s="215"/>
      <c r="I42" s="238">
        <v>1</v>
      </c>
      <c r="J42" s="238"/>
      <c r="K42" s="238"/>
      <c r="L42" s="238"/>
      <c r="M42" s="238"/>
      <c r="N42" s="238"/>
      <c r="O42" s="298"/>
      <c r="P42" s="298"/>
      <c r="Q42" s="298"/>
      <c r="R42" s="246"/>
      <c r="S42" s="38"/>
      <c r="T42" s="248"/>
      <c r="U42" s="248"/>
      <c r="V42" s="248"/>
      <c r="W42" s="246"/>
      <c r="X42" s="215"/>
      <c r="Y42" s="215"/>
      <c r="Z42" s="248"/>
      <c r="AA42" s="248"/>
      <c r="AB42" s="266"/>
      <c r="AC42" s="266"/>
      <c r="AD42" s="266"/>
      <c r="AE42" s="266"/>
    </row>
    <row r="43" spans="1:31" ht="18.95" customHeight="1" x14ac:dyDescent="0.2">
      <c r="A43" s="174">
        <v>5</v>
      </c>
      <c r="B43" s="293"/>
      <c r="C43" s="227"/>
      <c r="D43" s="246"/>
      <c r="E43" s="215"/>
      <c r="F43" s="215"/>
      <c r="G43" s="215"/>
      <c r="H43" s="215"/>
      <c r="I43" s="238">
        <v>1</v>
      </c>
      <c r="J43" s="238"/>
      <c r="K43" s="238"/>
      <c r="L43" s="238"/>
      <c r="M43" s="238"/>
      <c r="N43" s="238"/>
      <c r="O43" s="298"/>
      <c r="P43" s="298"/>
      <c r="Q43" s="298"/>
      <c r="R43" s="246"/>
      <c r="S43" s="38"/>
      <c r="T43" s="248"/>
      <c r="U43" s="248"/>
      <c r="V43" s="248"/>
      <c r="W43" s="246"/>
      <c r="X43" s="215"/>
      <c r="Y43" s="215"/>
      <c r="Z43" s="248"/>
      <c r="AA43" s="248"/>
      <c r="AB43" s="266"/>
      <c r="AC43" s="266"/>
      <c r="AD43" s="266"/>
      <c r="AE43" s="266"/>
    </row>
    <row r="44" spans="1:31" ht="18.95" customHeight="1" x14ac:dyDescent="0.2">
      <c r="A44" s="174">
        <v>6</v>
      </c>
      <c r="B44" s="294"/>
      <c r="C44" s="227"/>
      <c r="D44" s="246"/>
      <c r="E44" s="215"/>
      <c r="F44" s="215"/>
      <c r="G44" s="215"/>
      <c r="H44" s="215"/>
      <c r="I44" s="238">
        <v>1</v>
      </c>
      <c r="J44" s="238"/>
      <c r="K44" s="238"/>
      <c r="L44" s="238"/>
      <c r="M44" s="238"/>
      <c r="N44" s="238"/>
      <c r="O44" s="298"/>
      <c r="P44" s="298"/>
      <c r="Q44" s="298"/>
      <c r="R44" s="246"/>
      <c r="S44" s="38"/>
      <c r="T44" s="248"/>
      <c r="U44" s="248"/>
      <c r="V44" s="248"/>
      <c r="W44" s="246"/>
      <c r="X44" s="215"/>
      <c r="Y44" s="215"/>
      <c r="Z44" s="248"/>
      <c r="AA44" s="248"/>
      <c r="AB44" s="266"/>
      <c r="AC44" s="266"/>
      <c r="AD44" s="266"/>
      <c r="AE44" s="266"/>
    </row>
    <row r="45" spans="1:31" ht="3" customHeight="1" thickBot="1" x14ac:dyDescent="0.25">
      <c r="A45" s="65"/>
      <c r="B45" s="188"/>
      <c r="C45" s="64"/>
      <c r="D45" s="64"/>
      <c r="E45" s="64"/>
      <c r="F45" s="64"/>
      <c r="G45" s="64"/>
      <c r="H45" s="64"/>
      <c r="I45" s="64"/>
      <c r="J45" s="64"/>
      <c r="K45" s="64"/>
      <c r="L45" s="64"/>
      <c r="M45" s="64"/>
      <c r="N45" s="65"/>
      <c r="O45" s="65"/>
      <c r="P45" s="65"/>
      <c r="Q45" s="65"/>
      <c r="R45" s="65"/>
      <c r="S45" s="64"/>
      <c r="T45" s="64"/>
      <c r="U45" s="64"/>
      <c r="V45" s="64"/>
      <c r="W45" s="64"/>
      <c r="X45" s="64"/>
      <c r="Y45" s="64"/>
      <c r="Z45" s="64"/>
      <c r="AA45" s="64"/>
      <c r="AB45" s="299"/>
      <c r="AC45" s="299"/>
      <c r="AD45" s="299"/>
      <c r="AE45" s="299"/>
    </row>
    <row r="46" spans="1:31" ht="3" customHeight="1" x14ac:dyDescent="0.2">
      <c r="B46" s="189"/>
      <c r="N46" s="174"/>
      <c r="T46" s="190"/>
      <c r="V46" s="36"/>
      <c r="W46" s="36"/>
    </row>
    <row r="47" spans="1:31" ht="3" customHeight="1" thickBot="1" x14ac:dyDescent="0.25">
      <c r="A47" s="65"/>
      <c r="B47" s="64"/>
      <c r="C47" s="64"/>
      <c r="D47" s="64"/>
      <c r="E47" s="64"/>
      <c r="F47" s="64"/>
      <c r="G47" s="64"/>
      <c r="H47" s="64"/>
      <c r="I47" s="64"/>
      <c r="J47" s="64"/>
      <c r="K47" s="64"/>
      <c r="L47" s="64"/>
      <c r="M47" s="64"/>
      <c r="N47" s="64"/>
      <c r="O47" s="65"/>
      <c r="P47" s="65"/>
      <c r="Q47" s="65"/>
      <c r="R47" s="65"/>
      <c r="S47" s="65"/>
      <c r="T47" s="65"/>
      <c r="U47" s="65"/>
      <c r="V47" s="65"/>
      <c r="W47" s="65"/>
      <c r="X47" s="64"/>
      <c r="Y47" s="64"/>
      <c r="Z47" s="64"/>
      <c r="AA47" s="64"/>
      <c r="AB47" s="64"/>
      <c r="AC47" s="64"/>
      <c r="AD47" s="64"/>
      <c r="AE47" s="64"/>
    </row>
    <row r="48" spans="1:31" ht="16.899999999999999" customHeight="1" thickBot="1" x14ac:dyDescent="0.25">
      <c r="A48" s="39" t="s">
        <v>81</v>
      </c>
      <c r="D48" s="207" t="str">
        <f>Round!B1</f>
        <v>Insert Div Number</v>
      </c>
      <c r="M48" s="205" t="s">
        <v>99</v>
      </c>
      <c r="N48" s="203"/>
      <c r="O48" s="203"/>
      <c r="P48" s="203"/>
      <c r="Q48" s="203"/>
      <c r="R48" s="203"/>
      <c r="S48" s="36"/>
      <c r="T48" s="36"/>
      <c r="U48" s="36"/>
      <c r="V48" s="36"/>
      <c r="W48" s="39" t="s">
        <v>34</v>
      </c>
    </row>
    <row r="49" spans="1:31" ht="13.15" customHeight="1" x14ac:dyDescent="0.2">
      <c r="A49" s="195" t="s">
        <v>96</v>
      </c>
      <c r="B49" s="196"/>
      <c r="C49" s="196"/>
      <c r="D49" s="196"/>
      <c r="E49" s="196"/>
      <c r="F49" s="66" t="s">
        <v>97</v>
      </c>
      <c r="G49" s="66"/>
      <c r="H49" s="66"/>
      <c r="I49" s="66"/>
      <c r="J49" s="66"/>
      <c r="K49" s="66"/>
      <c r="L49" s="66"/>
      <c r="M49" s="197"/>
      <c r="N49" s="123"/>
      <c r="O49" s="123"/>
      <c r="P49" s="196"/>
      <c r="Q49" s="196"/>
      <c r="R49" s="196"/>
      <c r="S49" s="196"/>
      <c r="T49" s="196"/>
      <c r="U49" s="196"/>
      <c r="V49" s="196"/>
      <c r="W49" s="66"/>
      <c r="X49" s="66"/>
      <c r="Y49" s="66"/>
      <c r="Z49" s="66"/>
      <c r="AA49" s="66"/>
      <c r="AB49" s="66"/>
      <c r="AC49" s="66"/>
      <c r="AD49" s="66"/>
      <c r="AE49" s="198"/>
    </row>
    <row r="50" spans="1:31" s="202" customFormat="1" ht="14.45" customHeight="1" thickBot="1" x14ac:dyDescent="0.25">
      <c r="A50" s="199"/>
      <c r="B50" s="200"/>
      <c r="C50" s="200"/>
      <c r="D50" s="200"/>
      <c r="E50" s="200"/>
      <c r="F50" s="200"/>
      <c r="G50" s="200"/>
      <c r="H50" s="200" t="s">
        <v>98</v>
      </c>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1"/>
    </row>
    <row r="51" spans="1:31" ht="11.25" customHeight="1" x14ac:dyDescent="0.2">
      <c r="A51" s="266" t="s">
        <v>65</v>
      </c>
      <c r="B51" s="266"/>
      <c r="C51" s="266"/>
      <c r="D51" s="324"/>
      <c r="E51" s="325"/>
      <c r="F51" s="324"/>
      <c r="G51" s="325"/>
      <c r="H51" s="324"/>
      <c r="I51" s="325"/>
      <c r="J51" s="324"/>
      <c r="K51" s="325"/>
      <c r="L51" s="324"/>
      <c r="M51" s="325"/>
      <c r="N51" s="324"/>
      <c r="O51" s="325"/>
      <c r="P51" s="324"/>
      <c r="Q51" s="325"/>
      <c r="R51" s="324"/>
      <c r="S51" s="326"/>
      <c r="T51" s="325"/>
      <c r="U51" s="324"/>
      <c r="V51" s="325"/>
      <c r="W51" s="324"/>
      <c r="X51" s="325"/>
      <c r="Y51" s="324"/>
      <c r="Z51" s="325"/>
      <c r="AA51" s="324"/>
      <c r="AB51" s="325"/>
      <c r="AC51" s="324"/>
      <c r="AD51" s="325"/>
      <c r="AE51" s="38"/>
    </row>
    <row r="52" spans="1:31" x14ac:dyDescent="0.2">
      <c r="A52" s="266" t="s">
        <v>28</v>
      </c>
      <c r="B52" s="266"/>
      <c r="C52" s="266"/>
      <c r="D52" s="327"/>
      <c r="E52" s="328"/>
      <c r="F52" s="327"/>
      <c r="G52" s="328"/>
      <c r="H52" s="327"/>
      <c r="I52" s="328"/>
      <c r="J52" s="327"/>
      <c r="K52" s="328"/>
      <c r="L52" s="327"/>
      <c r="M52" s="328"/>
      <c r="N52" s="327"/>
      <c r="O52" s="328"/>
      <c r="P52" s="327"/>
      <c r="Q52" s="328"/>
      <c r="R52" s="327"/>
      <c r="S52" s="329"/>
      <c r="T52" s="328"/>
      <c r="U52" s="327"/>
      <c r="V52" s="328"/>
      <c r="W52" s="327"/>
      <c r="X52" s="328"/>
      <c r="Y52" s="327"/>
      <c r="Z52" s="328"/>
      <c r="AA52" s="327"/>
      <c r="AB52" s="328"/>
      <c r="AC52" s="327"/>
      <c r="AD52" s="328"/>
      <c r="AE52" s="38"/>
    </row>
    <row r="53" spans="1:31" x14ac:dyDescent="0.2">
      <c r="A53" s="266" t="s">
        <v>110</v>
      </c>
      <c r="B53" s="266" t="s">
        <v>95</v>
      </c>
      <c r="C53" s="266"/>
      <c r="D53" s="330"/>
      <c r="E53" s="331"/>
      <c r="F53" s="330"/>
      <c r="G53" s="331"/>
      <c r="H53" s="330"/>
      <c r="I53" s="331"/>
      <c r="J53" s="330"/>
      <c r="K53" s="331"/>
      <c r="L53" s="330"/>
      <c r="M53" s="331"/>
      <c r="N53" s="330"/>
      <c r="O53" s="331"/>
      <c r="P53" s="330"/>
      <c r="Q53" s="331"/>
      <c r="R53" s="330"/>
      <c r="S53" s="332"/>
      <c r="T53" s="331"/>
      <c r="U53" s="330"/>
      <c r="V53" s="331"/>
      <c r="W53" s="330"/>
      <c r="X53" s="331"/>
      <c r="Y53" s="330"/>
      <c r="Z53" s="331"/>
      <c r="AA53" s="330"/>
      <c r="AB53" s="331"/>
      <c r="AC53" s="330"/>
      <c r="AD53" s="331"/>
      <c r="AE53" s="38"/>
    </row>
  </sheetData>
  <sheetProtection selectLockedCells="1"/>
  <mergeCells count="88">
    <mergeCell ref="AC53:AD53"/>
    <mergeCell ref="AA51:AB51"/>
    <mergeCell ref="AC51:AD51"/>
    <mergeCell ref="A52:C52"/>
    <mergeCell ref="A53:C53"/>
    <mergeCell ref="D53:E53"/>
    <mergeCell ref="F53:G53"/>
    <mergeCell ref="H53:I53"/>
    <mergeCell ref="J53:K53"/>
    <mergeCell ref="L53:M53"/>
    <mergeCell ref="N53:O53"/>
    <mergeCell ref="P53:Q53"/>
    <mergeCell ref="R53:T53"/>
    <mergeCell ref="U53:V53"/>
    <mergeCell ref="W53:X53"/>
    <mergeCell ref="Y53:Z53"/>
    <mergeCell ref="AA53:AB53"/>
    <mergeCell ref="T8:U8"/>
    <mergeCell ref="U10:Z12"/>
    <mergeCell ref="A51:C51"/>
    <mergeCell ref="D51:E51"/>
    <mergeCell ref="F51:G51"/>
    <mergeCell ref="H51:I51"/>
    <mergeCell ref="J51:K51"/>
    <mergeCell ref="L51:M51"/>
    <mergeCell ref="N51:O51"/>
    <mergeCell ref="P51:Q51"/>
    <mergeCell ref="R51:T51"/>
    <mergeCell ref="U51:V51"/>
    <mergeCell ref="W51:X51"/>
    <mergeCell ref="Y51:Z51"/>
    <mergeCell ref="A6:D6"/>
    <mergeCell ref="A11:K11"/>
    <mergeCell ref="B23:B28"/>
    <mergeCell ref="O23:Q23"/>
    <mergeCell ref="O24:Q24"/>
    <mergeCell ref="E25:F25"/>
    <mergeCell ref="O25:Q25"/>
    <mergeCell ref="O26:Q26"/>
    <mergeCell ref="O27:Q27"/>
    <mergeCell ref="F7:K7"/>
    <mergeCell ref="L10:P12"/>
    <mergeCell ref="Q8:S8"/>
    <mergeCell ref="Z2:AE2"/>
    <mergeCell ref="E2:N2"/>
    <mergeCell ref="E3:N3"/>
    <mergeCell ref="Z3:AE3"/>
    <mergeCell ref="AA7:AE7"/>
    <mergeCell ref="S6:Z6"/>
    <mergeCell ref="L7:P7"/>
    <mergeCell ref="Q7:S7"/>
    <mergeCell ref="T7:Z7"/>
    <mergeCell ref="E4:N4"/>
    <mergeCell ref="Z4:AE4"/>
    <mergeCell ref="E5:N5"/>
    <mergeCell ref="Z5:AE5"/>
    <mergeCell ref="Q11:S11"/>
    <mergeCell ref="AB11:AD11"/>
    <mergeCell ref="D13:H13"/>
    <mergeCell ref="B34:B36"/>
    <mergeCell ref="O34:Q34"/>
    <mergeCell ref="X14:Y14"/>
    <mergeCell ref="B15:B20"/>
    <mergeCell ref="E17:F17"/>
    <mergeCell ref="R13:T14"/>
    <mergeCell ref="AB13:AE14"/>
    <mergeCell ref="AB16:AE19"/>
    <mergeCell ref="O28:Q28"/>
    <mergeCell ref="O31:Q31"/>
    <mergeCell ref="O32:Q32"/>
    <mergeCell ref="E33:F33"/>
    <mergeCell ref="O33:Q33"/>
    <mergeCell ref="AB42:AE45"/>
    <mergeCell ref="O35:Q35"/>
    <mergeCell ref="O36:Q36"/>
    <mergeCell ref="O39:Q39"/>
    <mergeCell ref="O40:Q40"/>
    <mergeCell ref="E41:F41"/>
    <mergeCell ref="O41:Q41"/>
    <mergeCell ref="O42:Q42"/>
    <mergeCell ref="B43:B44"/>
    <mergeCell ref="O43:Q43"/>
    <mergeCell ref="O44:Q44"/>
    <mergeCell ref="AB23:AE24"/>
    <mergeCell ref="AB26:AE29"/>
    <mergeCell ref="AB31:AE32"/>
    <mergeCell ref="AB34:AE37"/>
    <mergeCell ref="AB39:AE40"/>
  </mergeCells>
  <printOptions horizontalCentered="1" verticalCentered="1"/>
  <pageMargins left="0.11811023622047245" right="0.11811023622047245" top="0.11811023622047245" bottom="0.11811023622047245" header="0.11811023622047245" footer="0.11811023622047245"/>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14"/>
  <sheetViews>
    <sheetView workbookViewId="0">
      <selection activeCell="K11" sqref="K11"/>
    </sheetView>
  </sheetViews>
  <sheetFormatPr defaultColWidth="8.85546875" defaultRowHeight="15.75" x14ac:dyDescent="0.2"/>
  <cols>
    <col min="1" max="1" width="6" style="45" customWidth="1"/>
    <col min="2" max="2" width="25.140625" style="45" customWidth="1"/>
    <col min="3" max="3" width="8.28515625" style="151" customWidth="1"/>
    <col min="4" max="8" width="7.7109375" style="45" customWidth="1"/>
    <col min="9" max="9" width="22.28515625" style="45" customWidth="1"/>
    <col min="10" max="10" width="7.85546875" style="148" customWidth="1"/>
    <col min="11" max="15" width="7.7109375" style="45" customWidth="1"/>
    <col min="16" max="16" width="2.28515625" style="45" customWidth="1"/>
    <col min="17" max="16384" width="8.85546875" style="45"/>
  </cols>
  <sheetData>
    <row r="1" spans="1:16" ht="17.25" customHeight="1" x14ac:dyDescent="0.2">
      <c r="A1" s="307" t="str">
        <f>Teams!E7</f>
        <v>Insert Tournament Name</v>
      </c>
      <c r="B1" s="307"/>
      <c r="C1" s="307"/>
      <c r="D1" s="307"/>
      <c r="E1" s="307"/>
      <c r="F1" s="306" t="s">
        <v>68</v>
      </c>
      <c r="G1" s="306"/>
      <c r="H1" s="168" t="str">
        <f>Teams!$E$3</f>
        <v>Insert Div Number</v>
      </c>
      <c r="K1" s="306" t="str">
        <f>Teams!B2</f>
        <v>5 Team Round Robin</v>
      </c>
      <c r="L1" s="306"/>
      <c r="M1" s="306"/>
      <c r="N1" s="306"/>
      <c r="O1" s="306"/>
    </row>
    <row r="2" spans="1:16" s="139" customFormat="1" ht="17.25" customHeight="1" x14ac:dyDescent="0.2">
      <c r="A2" s="138"/>
      <c r="B2" s="138"/>
      <c r="C2" s="138"/>
      <c r="D2" s="138"/>
      <c r="E2" s="138"/>
      <c r="G2" s="138"/>
      <c r="J2" s="148"/>
    </row>
    <row r="3" spans="1:16" ht="18.75" customHeight="1" x14ac:dyDescent="0.2">
      <c r="A3" s="308" t="s">
        <v>56</v>
      </c>
      <c r="B3" s="308"/>
      <c r="C3" s="143">
        <f>Teams!J13</f>
        <v>0</v>
      </c>
      <c r="D3" s="63"/>
      <c r="E3" s="63"/>
    </row>
    <row r="4" spans="1:16" ht="30" customHeight="1" x14ac:dyDescent="0.2">
      <c r="A4" s="82" t="s">
        <v>35</v>
      </c>
      <c r="B4" s="46" t="s">
        <v>61</v>
      </c>
      <c r="C4" s="150" t="s">
        <v>37</v>
      </c>
      <c r="D4" s="46" t="s">
        <v>36</v>
      </c>
      <c r="E4" s="46" t="s">
        <v>36</v>
      </c>
      <c r="F4" s="46" t="s">
        <v>36</v>
      </c>
      <c r="G4" s="46" t="s">
        <v>36</v>
      </c>
      <c r="H4" s="46" t="s">
        <v>36</v>
      </c>
      <c r="I4" s="46" t="s">
        <v>62</v>
      </c>
      <c r="J4" s="149" t="s">
        <v>37</v>
      </c>
      <c r="K4" s="46" t="s">
        <v>36</v>
      </c>
      <c r="L4" s="46" t="s">
        <v>36</v>
      </c>
      <c r="M4" s="46" t="s">
        <v>36</v>
      </c>
      <c r="N4" s="46" t="s">
        <v>36</v>
      </c>
      <c r="O4" s="46" t="s">
        <v>36</v>
      </c>
      <c r="P4" s="63"/>
    </row>
    <row r="5" spans="1:16" ht="30" customHeight="1" x14ac:dyDescent="0.2">
      <c r="A5" s="46">
        <v>1</v>
      </c>
      <c r="B5" s="83" t="str">
        <f>Round!C2</f>
        <v xml:space="preserve"> </v>
      </c>
      <c r="C5" s="84">
        <f>Seed5!$Q$11</f>
        <v>0</v>
      </c>
      <c r="D5" s="47"/>
      <c r="E5" s="47"/>
      <c r="F5" s="47"/>
      <c r="G5" s="47"/>
      <c r="H5" s="47"/>
      <c r="I5" s="85" t="str">
        <f>Round!H2</f>
        <v xml:space="preserve"> </v>
      </c>
      <c r="J5" s="86">
        <f>Seed2!$Q$11</f>
        <v>0</v>
      </c>
      <c r="K5" s="47"/>
      <c r="L5" s="47"/>
      <c r="M5" s="47"/>
      <c r="N5" s="47"/>
      <c r="O5" s="47"/>
    </row>
    <row r="6" spans="1:16" ht="30" customHeight="1" x14ac:dyDescent="0.2">
      <c r="A6" s="46">
        <v>2</v>
      </c>
      <c r="B6" s="83" t="str">
        <f>Round!C4</f>
        <v xml:space="preserve">  </v>
      </c>
      <c r="C6" s="84">
        <f>Seed1!$Q$11</f>
        <v>0</v>
      </c>
      <c r="D6" s="47"/>
      <c r="E6" s="47"/>
      <c r="F6" s="47"/>
      <c r="G6" s="47"/>
      <c r="H6" s="47"/>
      <c r="I6" s="85" t="str">
        <f>Round!H4</f>
        <v xml:space="preserve"> </v>
      </c>
      <c r="J6" s="86">
        <f>Seed4!$Q$11</f>
        <v>0</v>
      </c>
      <c r="K6" s="47"/>
      <c r="L6" s="47"/>
      <c r="M6" s="47"/>
      <c r="N6" s="47"/>
      <c r="O6" s="47"/>
    </row>
    <row r="7" spans="1:16" ht="30" customHeight="1" x14ac:dyDescent="0.2">
      <c r="A7" s="46">
        <v>3</v>
      </c>
      <c r="B7" s="83" t="str">
        <f>Round!C6</f>
        <v xml:space="preserve"> </v>
      </c>
      <c r="C7" s="84">
        <f>Seed3!$Q$11</f>
        <v>0</v>
      </c>
      <c r="D7" s="47"/>
      <c r="E7" s="47"/>
      <c r="F7" s="47"/>
      <c r="G7" s="47"/>
      <c r="H7" s="47"/>
      <c r="I7" s="85" t="str">
        <f>Round!H6</f>
        <v xml:space="preserve"> </v>
      </c>
      <c r="J7" s="86">
        <f>Seed5!$Q$11</f>
        <v>0</v>
      </c>
      <c r="K7" s="47"/>
      <c r="L7" s="47"/>
      <c r="M7" s="47"/>
      <c r="N7" s="47"/>
      <c r="O7" s="47"/>
    </row>
    <row r="8" spans="1:16" ht="30" customHeight="1" x14ac:dyDescent="0.2">
      <c r="A8" s="46">
        <v>4</v>
      </c>
      <c r="B8" s="83" t="str">
        <f>Round!C8</f>
        <v xml:space="preserve"> </v>
      </c>
      <c r="C8" s="84">
        <f>Seed2!$Q$11</f>
        <v>0</v>
      </c>
      <c r="D8" s="47"/>
      <c r="E8" s="47"/>
      <c r="F8" s="47"/>
      <c r="G8" s="47"/>
      <c r="H8" s="47"/>
      <c r="I8" s="85" t="str">
        <f>Round!H8</f>
        <v xml:space="preserve">  </v>
      </c>
      <c r="J8" s="86">
        <f>Seed4!$Q$11</f>
        <v>0</v>
      </c>
      <c r="K8" s="47"/>
      <c r="L8" s="47"/>
      <c r="M8" s="47"/>
      <c r="N8" s="47"/>
      <c r="O8" s="47"/>
    </row>
    <row r="9" spans="1:16" ht="30" customHeight="1" thickBot="1" x14ac:dyDescent="0.25">
      <c r="A9" s="162">
        <v>5</v>
      </c>
      <c r="B9" s="163" t="str">
        <f>Round!C10</f>
        <v xml:space="preserve"> </v>
      </c>
      <c r="C9" s="164">
        <f>Seed1!$Q$11</f>
        <v>0</v>
      </c>
      <c r="D9" s="165"/>
      <c r="E9" s="165"/>
      <c r="F9" s="165"/>
      <c r="G9" s="165"/>
      <c r="H9" s="165"/>
      <c r="I9" s="166" t="str">
        <f>Round!H10</f>
        <v xml:space="preserve"> </v>
      </c>
      <c r="J9" s="167">
        <f>Seed3!$Q$11</f>
        <v>0</v>
      </c>
      <c r="K9" s="165"/>
      <c r="L9" s="165"/>
      <c r="M9" s="165"/>
      <c r="N9" s="165"/>
      <c r="O9" s="165"/>
    </row>
    <row r="10" spans="1:16" ht="30" customHeight="1" thickTop="1" x14ac:dyDescent="0.2">
      <c r="A10" s="87">
        <v>6</v>
      </c>
      <c r="B10" s="88" t="str">
        <f>Round!C13</f>
        <v xml:space="preserve">  </v>
      </c>
      <c r="C10" s="89">
        <f>Seed4!$Q$11</f>
        <v>0</v>
      </c>
      <c r="D10" s="48"/>
      <c r="E10" s="48"/>
      <c r="F10" s="48"/>
      <c r="G10" s="48"/>
      <c r="H10" s="48"/>
      <c r="I10" s="90" t="str">
        <f>Round!H13</f>
        <v xml:space="preserve"> </v>
      </c>
      <c r="J10" s="91">
        <f>Seed5!$Q$11</f>
        <v>0</v>
      </c>
      <c r="K10" s="48"/>
      <c r="L10" s="48"/>
      <c r="M10" s="48"/>
      <c r="N10" s="48"/>
      <c r="O10" s="48"/>
    </row>
    <row r="11" spans="1:16" ht="30" customHeight="1" x14ac:dyDescent="0.2">
      <c r="A11" s="46">
        <v>7</v>
      </c>
      <c r="B11" s="83" t="str">
        <f>Round!C15</f>
        <v xml:space="preserve"> </v>
      </c>
      <c r="C11" s="84">
        <f>Seed2!$Q$11</f>
        <v>0</v>
      </c>
      <c r="D11" s="47"/>
      <c r="E11" s="47"/>
      <c r="F11" s="47"/>
      <c r="G11" s="47"/>
      <c r="H11" s="47"/>
      <c r="I11" s="85" t="str">
        <f>Round!H15</f>
        <v xml:space="preserve"> </v>
      </c>
      <c r="J11" s="86">
        <f>Seed3!$Q$11</f>
        <v>0</v>
      </c>
      <c r="K11" s="47"/>
      <c r="L11" s="47"/>
      <c r="M11" s="47"/>
      <c r="N11" s="47"/>
      <c r="O11" s="47"/>
    </row>
    <row r="12" spans="1:16" ht="30" customHeight="1" x14ac:dyDescent="0.2">
      <c r="A12" s="46">
        <v>8</v>
      </c>
      <c r="B12" s="83" t="str">
        <f>Round!C17</f>
        <v xml:space="preserve"> </v>
      </c>
      <c r="C12" s="84">
        <f>Seed1!$Q$11</f>
        <v>0</v>
      </c>
      <c r="D12" s="47"/>
      <c r="E12" s="47"/>
      <c r="F12" s="47"/>
      <c r="G12" s="47"/>
      <c r="H12" s="47"/>
      <c r="I12" s="85" t="str">
        <f>Round!H17</f>
        <v xml:space="preserve"> </v>
      </c>
      <c r="J12" s="86">
        <f>Seed5!$Q$11</f>
        <v>0</v>
      </c>
      <c r="K12" s="47"/>
      <c r="L12" s="47"/>
      <c r="M12" s="47"/>
      <c r="N12" s="47"/>
      <c r="O12" s="47"/>
    </row>
    <row r="13" spans="1:16" ht="30" customHeight="1" x14ac:dyDescent="0.2">
      <c r="A13" s="46">
        <v>9</v>
      </c>
      <c r="B13" s="83" t="str">
        <f>Round!C19</f>
        <v xml:space="preserve"> </v>
      </c>
      <c r="C13" s="84">
        <f>Seed3!$Q$11</f>
        <v>0</v>
      </c>
      <c r="D13" s="47"/>
      <c r="E13" s="47"/>
      <c r="F13" s="47"/>
      <c r="G13" s="47"/>
      <c r="H13" s="47"/>
      <c r="I13" s="85" t="str">
        <f>Round!H19</f>
        <v xml:space="preserve">  </v>
      </c>
      <c r="J13" s="86">
        <f>Seed4!$Q$11</f>
        <v>0</v>
      </c>
      <c r="K13" s="47"/>
      <c r="L13" s="47"/>
      <c r="M13" s="47"/>
      <c r="N13" s="47"/>
      <c r="O13" s="47"/>
    </row>
    <row r="14" spans="1:16" ht="30" customHeight="1" x14ac:dyDescent="0.2">
      <c r="A14" s="87">
        <v>10</v>
      </c>
      <c r="B14" s="88" t="str">
        <f>Round!C21</f>
        <v xml:space="preserve"> </v>
      </c>
      <c r="C14" s="89">
        <f>Seed1!$Q$11</f>
        <v>0</v>
      </c>
      <c r="D14" s="48"/>
      <c r="E14" s="48"/>
      <c r="F14" s="48"/>
      <c r="G14" s="48"/>
      <c r="H14" s="48"/>
      <c r="I14" s="90" t="str">
        <f>Round!H21</f>
        <v xml:space="preserve"> </v>
      </c>
      <c r="J14" s="91">
        <f>Seed2!$Q$11</f>
        <v>0</v>
      </c>
      <c r="K14" s="48"/>
      <c r="L14" s="48"/>
      <c r="M14" s="48"/>
      <c r="N14" s="48"/>
      <c r="O14" s="48"/>
    </row>
  </sheetData>
  <sheetProtection algorithmName="SHA-512" hashValue="gpuVgu/i20kH6inPZAjyDzaVqLiu0Psid+j3RX19pSMIHZZgRgPiXHeLCAbEIiQqLiKw+41ym6UN7joBPFAMtw==" saltValue="S9SgU9q42pe6NSqNh4UqRA==" spinCount="100000" sheet="1" objects="1" scenarios="1" selectLockedCells="1"/>
  <mergeCells count="4">
    <mergeCell ref="K1:O1"/>
    <mergeCell ref="A1:E1"/>
    <mergeCell ref="A3:B3"/>
    <mergeCell ref="F1:G1"/>
  </mergeCells>
  <phoneticPr fontId="0" type="noConversion"/>
  <printOptions horizontalCentered="1" verticalCentered="1"/>
  <pageMargins left="0.1" right="0.1" top="0.1" bottom="0.1" header="0.1" footer="0.1"/>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26"/>
  <sheetViews>
    <sheetView workbookViewId="0">
      <selection activeCell="H10" sqref="H10:O10"/>
    </sheetView>
  </sheetViews>
  <sheetFormatPr defaultColWidth="8.85546875" defaultRowHeight="12.75" x14ac:dyDescent="0.2"/>
  <cols>
    <col min="1" max="1" width="8.140625" style="43" customWidth="1"/>
    <col min="2" max="2" width="5.7109375" style="43" customWidth="1"/>
    <col min="3" max="3" width="36.28515625" style="43" customWidth="1"/>
    <col min="4" max="6" width="3.7109375" style="43" customWidth="1"/>
    <col min="7" max="7" width="3.42578125" style="43" customWidth="1"/>
    <col min="8" max="8" width="36.42578125" style="43" customWidth="1"/>
    <col min="9" max="11" width="3.7109375" style="43" customWidth="1"/>
    <col min="12" max="16384" width="8.85546875" style="43"/>
  </cols>
  <sheetData>
    <row r="1" spans="1:13" ht="19.5" x14ac:dyDescent="0.2">
      <c r="A1" s="171" t="s">
        <v>68</v>
      </c>
      <c r="B1" s="169" t="str">
        <f xml:space="preserve"> Teams!$E$3</f>
        <v>Insert Div Number</v>
      </c>
      <c r="C1" s="170"/>
      <c r="D1" s="311" t="str">
        <f>Teams!E8</f>
        <v>Insert Date</v>
      </c>
      <c r="E1" s="312"/>
      <c r="F1" s="312"/>
      <c r="G1" s="313"/>
      <c r="H1" s="140"/>
      <c r="I1" s="140"/>
      <c r="J1" s="140"/>
      <c r="K1" s="144" t="str">
        <f>Teams!B2</f>
        <v>5 Team Round Robin</v>
      </c>
    </row>
    <row r="2" spans="1:13" s="45" customFormat="1" ht="18" customHeight="1" x14ac:dyDescent="0.2">
      <c r="A2" s="118" t="s">
        <v>65</v>
      </c>
      <c r="B2" s="119">
        <v>1</v>
      </c>
      <c r="C2" s="116" t="str">
        <f>Teams!$D$17</f>
        <v xml:space="preserve"> </v>
      </c>
      <c r="D2" s="49" t="s">
        <v>69</v>
      </c>
      <c r="E2" s="49" t="s">
        <v>70</v>
      </c>
      <c r="F2" s="49" t="s">
        <v>71</v>
      </c>
      <c r="G2" s="49" t="s">
        <v>7</v>
      </c>
      <c r="H2" s="92" t="str">
        <f>Teams!$D$14</f>
        <v xml:space="preserve"> </v>
      </c>
      <c r="I2" s="49" t="s">
        <v>69</v>
      </c>
      <c r="J2" s="49" t="s">
        <v>70</v>
      </c>
      <c r="K2" s="49" t="s">
        <v>71</v>
      </c>
    </row>
    <row r="3" spans="1:13" s="156" customFormat="1" ht="12.75" customHeight="1" x14ac:dyDescent="0.2">
      <c r="A3" s="152"/>
      <c r="B3" s="121"/>
      <c r="C3" s="153" t="str">
        <f>CONCATENATE("Seed 5 (",Teams!$E$17,") ",(IF(Teams!$F$17="","",Teams!$F$17)))</f>
        <v xml:space="preserve">Seed 5 () </v>
      </c>
      <c r="D3" s="154"/>
      <c r="E3" s="154"/>
      <c r="F3" s="153"/>
      <c r="G3" s="155"/>
      <c r="H3" s="153" t="str">
        <f>CONCATENATE("Seed 2 (",Teams!$E$14,") ",(IF(Teams!$F$14="","",Teams!$F$14)))</f>
        <v xml:space="preserve">Seed 2 () </v>
      </c>
      <c r="I3" s="154"/>
      <c r="J3" s="154"/>
      <c r="K3" s="153"/>
    </row>
    <row r="4" spans="1:13" s="45" customFormat="1" ht="18" customHeight="1" x14ac:dyDescent="0.2">
      <c r="A4" s="118" t="s">
        <v>65</v>
      </c>
      <c r="B4" s="119">
        <v>2</v>
      </c>
      <c r="C4" s="116" t="str">
        <f>Teams!$D$16</f>
        <v xml:space="preserve">  </v>
      </c>
      <c r="D4" s="49" t="s">
        <v>69</v>
      </c>
      <c r="E4" s="49" t="s">
        <v>70</v>
      </c>
      <c r="F4" s="49" t="s">
        <v>71</v>
      </c>
      <c r="G4" s="49" t="s">
        <v>7</v>
      </c>
      <c r="H4" s="161" t="str">
        <f>Teams!$D$13</f>
        <v xml:space="preserve"> </v>
      </c>
      <c r="I4" s="49" t="s">
        <v>69</v>
      </c>
      <c r="J4" s="49" t="s">
        <v>70</v>
      </c>
      <c r="K4" s="49" t="s">
        <v>71</v>
      </c>
    </row>
    <row r="5" spans="1:13" s="156" customFormat="1" ht="12.75" customHeight="1" x14ac:dyDescent="0.2">
      <c r="A5" s="152"/>
      <c r="B5" s="121"/>
      <c r="C5" s="153" t="str">
        <f>CONCATENATE("Seed 1 (",Teams!E13,") ",(IF(Teams!F13="", "",Teams!F13)))</f>
        <v xml:space="preserve">Seed 1 () </v>
      </c>
      <c r="D5" s="154"/>
      <c r="E5" s="154"/>
      <c r="F5" s="153"/>
      <c r="G5" s="155"/>
      <c r="H5" s="155" t="str">
        <f>CONCATENATE("Seed 4 (",Teams!$E$16,") ",(IF(Teams!$F$16="","",Teams!$F$16)))</f>
        <v xml:space="preserve">Seed 4 () </v>
      </c>
      <c r="I5" s="154"/>
      <c r="J5" s="154"/>
      <c r="K5" s="153"/>
    </row>
    <row r="6" spans="1:13" s="45" customFormat="1" ht="18" customHeight="1" x14ac:dyDescent="0.2">
      <c r="A6" s="118" t="s">
        <v>65</v>
      </c>
      <c r="B6" s="119">
        <v>3</v>
      </c>
      <c r="C6" s="116" t="str">
        <f>Teams!$D$15</f>
        <v xml:space="preserve"> </v>
      </c>
      <c r="D6" s="49" t="s">
        <v>69</v>
      </c>
      <c r="E6" s="49" t="s">
        <v>70</v>
      </c>
      <c r="F6" s="49" t="s">
        <v>71</v>
      </c>
      <c r="G6" s="49" t="s">
        <v>7</v>
      </c>
      <c r="H6" s="92" t="str">
        <f>Teams!$D$17</f>
        <v xml:space="preserve"> </v>
      </c>
      <c r="I6" s="49" t="s">
        <v>69</v>
      </c>
      <c r="J6" s="49" t="s">
        <v>70</v>
      </c>
      <c r="K6" s="49" t="s">
        <v>71</v>
      </c>
    </row>
    <row r="7" spans="1:13" s="156" customFormat="1" ht="12.75" customHeight="1" x14ac:dyDescent="0.2">
      <c r="A7" s="152"/>
      <c r="B7" s="121"/>
      <c r="C7" s="155" t="str">
        <f>CONCATENATE("Seed 3 (",Teams!$E$15,") ",(IF(Teams!$F$15="","",Teams!$F$15)))</f>
        <v xml:space="preserve">Seed 3 () </v>
      </c>
      <c r="D7" s="154"/>
      <c r="E7" s="154"/>
      <c r="F7" s="153"/>
      <c r="G7" s="155"/>
      <c r="H7" s="155" t="str">
        <f>CONCATENATE("Seed 5 (",Teams!$E$17,") ",(IF(Teams!$F$17="","",Teams!$F$17)))</f>
        <v xml:space="preserve">Seed 5 () </v>
      </c>
      <c r="I7" s="154"/>
      <c r="J7" s="154"/>
      <c r="K7" s="153"/>
    </row>
    <row r="8" spans="1:13" s="45" customFormat="1" ht="18" customHeight="1" x14ac:dyDescent="0.2">
      <c r="A8" s="118" t="s">
        <v>65</v>
      </c>
      <c r="B8" s="119">
        <v>4</v>
      </c>
      <c r="C8" s="116" t="str">
        <f>Teams!$D$14</f>
        <v xml:space="preserve"> </v>
      </c>
      <c r="D8" s="49" t="s">
        <v>69</v>
      </c>
      <c r="E8" s="49" t="s">
        <v>70</v>
      </c>
      <c r="F8" s="49" t="s">
        <v>71</v>
      </c>
      <c r="G8" s="49" t="s">
        <v>7</v>
      </c>
      <c r="H8" s="92" t="str">
        <f>Teams!$D$16</f>
        <v xml:space="preserve">  </v>
      </c>
      <c r="I8" s="49" t="s">
        <v>69</v>
      </c>
      <c r="J8" s="49" t="s">
        <v>70</v>
      </c>
      <c r="K8" s="49" t="s">
        <v>71</v>
      </c>
    </row>
    <row r="9" spans="1:13" s="156" customFormat="1" ht="12.75" customHeight="1" x14ac:dyDescent="0.2">
      <c r="A9" s="152"/>
      <c r="B9" s="121"/>
      <c r="C9" s="153" t="str">
        <f>CONCATENATE("Seed 2 (",Teams!$E$14,") ",(IF(Teams!$F$14="","",Teams!$F$14)))</f>
        <v xml:space="preserve">Seed 2 () </v>
      </c>
      <c r="D9" s="154"/>
      <c r="E9" s="154"/>
      <c r="F9" s="153"/>
      <c r="G9" s="155"/>
      <c r="H9" s="155" t="str">
        <f>CONCATENATE("Seed 4 (",Teams!$E$16,") ",(IF(Teams!$F$16="","",Teams!$F$16)))</f>
        <v xml:space="preserve">Seed 4 () </v>
      </c>
      <c r="I9" s="154"/>
      <c r="J9" s="154"/>
      <c r="K9" s="153"/>
    </row>
    <row r="10" spans="1:13" s="45" customFormat="1" ht="18" customHeight="1" x14ac:dyDescent="0.2">
      <c r="A10" s="118" t="s">
        <v>65</v>
      </c>
      <c r="B10" s="119">
        <v>5</v>
      </c>
      <c r="C10" s="116" t="str">
        <f>Teams!$D$13</f>
        <v xml:space="preserve"> </v>
      </c>
      <c r="D10" s="49" t="s">
        <v>69</v>
      </c>
      <c r="E10" s="49" t="s">
        <v>70</v>
      </c>
      <c r="F10" s="49" t="s">
        <v>71</v>
      </c>
      <c r="G10" s="49" t="s">
        <v>7</v>
      </c>
      <c r="H10" s="92" t="str">
        <f>Teams!$D$15</f>
        <v xml:space="preserve"> </v>
      </c>
      <c r="I10" s="49" t="s">
        <v>69</v>
      </c>
      <c r="J10" s="49" t="s">
        <v>70</v>
      </c>
      <c r="K10" s="49" t="s">
        <v>71</v>
      </c>
      <c r="M10" s="93"/>
    </row>
    <row r="11" spans="1:13" s="156" customFormat="1" ht="12.75" customHeight="1" x14ac:dyDescent="0.2">
      <c r="A11" s="152"/>
      <c r="B11" s="121"/>
      <c r="C11" s="155" t="str">
        <f>CONCATENATE("Seed 1 (",Teams!$E$13,") ",(IF(Teams!$F$13="","",Teams!$F$13)))</f>
        <v xml:space="preserve">Seed 1 () </v>
      </c>
      <c r="D11" s="154"/>
      <c r="E11" s="154"/>
      <c r="F11" s="153"/>
      <c r="G11" s="155"/>
      <c r="H11" s="155" t="str">
        <f>CONCATENATE("Seed 3 (",Teams!$E$15,") ",(IF(Teams!$F$15="","",Teams!$F$15)))</f>
        <v xml:space="preserve">Seed 3 () </v>
      </c>
      <c r="I11" s="154"/>
      <c r="J11" s="154"/>
      <c r="K11" s="153"/>
      <c r="M11" s="157"/>
    </row>
    <row r="12" spans="1:13" ht="6" customHeight="1" x14ac:dyDescent="0.2">
      <c r="A12" s="120"/>
      <c r="B12" s="122"/>
      <c r="C12" s="117"/>
      <c r="D12" s="117"/>
      <c r="E12" s="117"/>
      <c r="F12" s="50"/>
      <c r="G12" s="50"/>
      <c r="H12" s="50"/>
      <c r="I12" s="50"/>
      <c r="J12" s="50"/>
      <c r="K12" s="51"/>
    </row>
    <row r="13" spans="1:13" s="45" customFormat="1" ht="18" customHeight="1" x14ac:dyDescent="0.2">
      <c r="A13" s="118" t="s">
        <v>65</v>
      </c>
      <c r="B13" s="119">
        <v>6</v>
      </c>
      <c r="C13" s="116" t="str">
        <f>Teams!$D$16</f>
        <v xml:space="preserve">  </v>
      </c>
      <c r="D13" s="49" t="s">
        <v>69</v>
      </c>
      <c r="E13" s="49" t="s">
        <v>70</v>
      </c>
      <c r="F13" s="49" t="s">
        <v>71</v>
      </c>
      <c r="G13" s="49" t="s">
        <v>7</v>
      </c>
      <c r="H13" s="92" t="str">
        <f>Teams!$D$17</f>
        <v xml:space="preserve"> </v>
      </c>
      <c r="I13" s="49" t="s">
        <v>69</v>
      </c>
      <c r="J13" s="49" t="s">
        <v>70</v>
      </c>
      <c r="K13" s="49" t="s">
        <v>71</v>
      </c>
      <c r="M13" s="94"/>
    </row>
    <row r="14" spans="1:13" s="156" customFormat="1" ht="12.75" customHeight="1" x14ac:dyDescent="0.2">
      <c r="A14" s="152"/>
      <c r="B14" s="121"/>
      <c r="C14" s="155" t="str">
        <f>CONCATENATE("Seed 4 (",Teams!$E$16,") ",(IF(Teams!$F$16="","",Teams!$F$16)))</f>
        <v xml:space="preserve">Seed 4 () </v>
      </c>
      <c r="D14" s="154"/>
      <c r="E14" s="154"/>
      <c r="F14" s="153"/>
      <c r="G14" s="155"/>
      <c r="H14" s="153" t="str">
        <f>CONCATENATE("Seed 5 (",Teams!$E$17,") ",(IF(Teams!$F$17="","",Teams!$F$17)))</f>
        <v xml:space="preserve">Seed 5 () </v>
      </c>
      <c r="I14" s="154"/>
      <c r="J14" s="154"/>
      <c r="K14" s="153"/>
      <c r="M14" s="157"/>
    </row>
    <row r="15" spans="1:13" s="45" customFormat="1" ht="18" customHeight="1" x14ac:dyDescent="0.2">
      <c r="A15" s="118" t="s">
        <v>65</v>
      </c>
      <c r="B15" s="119">
        <v>7</v>
      </c>
      <c r="C15" s="116" t="str">
        <f>Teams!$D$14</f>
        <v xml:space="preserve"> </v>
      </c>
      <c r="D15" s="49" t="s">
        <v>69</v>
      </c>
      <c r="E15" s="49" t="s">
        <v>70</v>
      </c>
      <c r="F15" s="49" t="s">
        <v>71</v>
      </c>
      <c r="G15" s="49" t="s">
        <v>7</v>
      </c>
      <c r="H15" s="92" t="str">
        <f>Teams!$D$15</f>
        <v xml:space="preserve"> </v>
      </c>
      <c r="I15" s="49" t="s">
        <v>69</v>
      </c>
      <c r="J15" s="49" t="s">
        <v>70</v>
      </c>
      <c r="K15" s="49" t="s">
        <v>71</v>
      </c>
      <c r="M15" s="94"/>
    </row>
    <row r="16" spans="1:13" s="156" customFormat="1" ht="12.75" customHeight="1" x14ac:dyDescent="0.2">
      <c r="A16" s="152"/>
      <c r="B16" s="121"/>
      <c r="C16" s="153" t="str">
        <f>CONCATENATE("Seed 2 (",Teams!$E$14,") ",(IF(Teams!$F$14="","",Teams!$F$14)))</f>
        <v xml:space="preserve">Seed 2 () </v>
      </c>
      <c r="D16" s="154"/>
      <c r="E16" s="154"/>
      <c r="F16" s="153"/>
      <c r="G16" s="155"/>
      <c r="H16" s="155" t="str">
        <f>CONCATENATE("Seed 3 (",Teams!$E$15,") ",(IF(Teams!$F$15="","",Teams!$F$15)))</f>
        <v xml:space="preserve">Seed 3 () </v>
      </c>
      <c r="I16" s="154"/>
      <c r="J16" s="154"/>
      <c r="K16" s="153"/>
      <c r="M16" s="157"/>
    </row>
    <row r="17" spans="1:11" s="45" customFormat="1" ht="18" customHeight="1" x14ac:dyDescent="0.2">
      <c r="A17" s="118" t="s">
        <v>65</v>
      </c>
      <c r="B17" s="119">
        <v>8</v>
      </c>
      <c r="C17" s="116" t="str">
        <f>Teams!$D$17</f>
        <v xml:space="preserve"> </v>
      </c>
      <c r="D17" s="49" t="s">
        <v>69</v>
      </c>
      <c r="E17" s="49" t="s">
        <v>70</v>
      </c>
      <c r="F17" s="49" t="s">
        <v>71</v>
      </c>
      <c r="G17" s="49" t="s">
        <v>7</v>
      </c>
      <c r="H17" s="92" t="str">
        <f>Teams!$D$13</f>
        <v xml:space="preserve"> </v>
      </c>
      <c r="I17" s="49" t="s">
        <v>69</v>
      </c>
      <c r="J17" s="49" t="s">
        <v>70</v>
      </c>
      <c r="K17" s="49" t="s">
        <v>71</v>
      </c>
    </row>
    <row r="18" spans="1:11" s="156" customFormat="1" ht="12.75" customHeight="1" x14ac:dyDescent="0.2">
      <c r="A18" s="152"/>
      <c r="B18" s="158"/>
      <c r="C18" s="153" t="str">
        <f>CONCATENATE("Seed 1 (",Teams!E13,") ",(IF(Teams!F13="","",Teams!F13)))</f>
        <v xml:space="preserve">Seed 1 () </v>
      </c>
      <c r="D18" s="154"/>
      <c r="E18" s="154"/>
      <c r="F18" s="153"/>
      <c r="G18" s="155"/>
      <c r="H18" s="153" t="str">
        <f>CONCATENATE("Seed 5 (",Teams!$E$17,") ",(IF(Teams!$F$17="","",Teams!$F$17)))</f>
        <v xml:space="preserve">Seed 5 () </v>
      </c>
      <c r="I18" s="154"/>
      <c r="J18" s="154"/>
      <c r="K18" s="153"/>
    </row>
    <row r="19" spans="1:11" s="45" customFormat="1" ht="18" customHeight="1" x14ac:dyDescent="0.2">
      <c r="A19" s="118" t="s">
        <v>65</v>
      </c>
      <c r="B19" s="119">
        <v>9</v>
      </c>
      <c r="C19" s="116" t="str">
        <f>Teams!$D$15</f>
        <v xml:space="preserve"> </v>
      </c>
      <c r="D19" s="49" t="s">
        <v>69</v>
      </c>
      <c r="E19" s="49" t="s">
        <v>70</v>
      </c>
      <c r="F19" s="49" t="s">
        <v>71</v>
      </c>
      <c r="G19" s="49" t="s">
        <v>7</v>
      </c>
      <c r="H19" s="92" t="str">
        <f>Teams!$D$16</f>
        <v xml:space="preserve">  </v>
      </c>
      <c r="I19" s="49" t="s">
        <v>69</v>
      </c>
      <c r="J19" s="49" t="s">
        <v>70</v>
      </c>
      <c r="K19" s="49" t="s">
        <v>71</v>
      </c>
    </row>
    <row r="20" spans="1:11" s="156" customFormat="1" ht="12.75" customHeight="1" x14ac:dyDescent="0.2">
      <c r="A20" s="152"/>
      <c r="B20" s="121"/>
      <c r="C20" s="155" t="str">
        <f>CONCATENATE("Seed 3 (",Teams!$E$15,") ",(IF(Teams!$F$15="","",Teams!$F$15)))</f>
        <v xml:space="preserve">Seed 3 () </v>
      </c>
      <c r="D20" s="154"/>
      <c r="E20" s="154"/>
      <c r="F20" s="153"/>
      <c r="G20" s="155"/>
      <c r="H20" s="155" t="str">
        <f>CONCATENATE("Seed 4 (",Teams!$E$16,") ",(IF(Teams!$F$16="","",Teams!$F$16)))</f>
        <v xml:space="preserve">Seed 4 () </v>
      </c>
      <c r="I20" s="154"/>
      <c r="J20" s="154"/>
      <c r="K20" s="153"/>
    </row>
    <row r="21" spans="1:11" s="45" customFormat="1" ht="18" customHeight="1" x14ac:dyDescent="0.2">
      <c r="A21" s="118" t="s">
        <v>65</v>
      </c>
      <c r="B21" s="119">
        <v>10</v>
      </c>
      <c r="C21" s="116" t="str">
        <f>Teams!$D$13</f>
        <v xml:space="preserve"> </v>
      </c>
      <c r="D21" s="49" t="s">
        <v>69</v>
      </c>
      <c r="E21" s="49" t="s">
        <v>70</v>
      </c>
      <c r="F21" s="49" t="s">
        <v>71</v>
      </c>
      <c r="G21" s="49" t="s">
        <v>7</v>
      </c>
      <c r="H21" s="92" t="str">
        <f>Teams!$D$14</f>
        <v xml:space="preserve"> </v>
      </c>
      <c r="I21" s="49" t="s">
        <v>69</v>
      </c>
      <c r="J21" s="49" t="s">
        <v>70</v>
      </c>
      <c r="K21" s="49" t="s">
        <v>71</v>
      </c>
    </row>
    <row r="22" spans="1:11" s="156" customFormat="1" ht="12.75" customHeight="1" x14ac:dyDescent="0.2">
      <c r="A22" s="152"/>
      <c r="B22" s="121"/>
      <c r="C22" s="153" t="str">
        <f>CONCATENATE("Seed 1 (",Teams!E13,") ",(IF(Teams!F13="","",Teams!F13)))</f>
        <v xml:space="preserve">Seed 1 () </v>
      </c>
      <c r="D22" s="154"/>
      <c r="E22" s="154"/>
      <c r="F22" s="153"/>
      <c r="G22" s="155"/>
      <c r="H22" s="153" t="str">
        <f>CONCATENATE("Seed 2 (",Teams!$E$14,") ",(IF(Teams!$F$14="","",Teams!$F$14)))</f>
        <v xml:space="preserve">Seed 2 () </v>
      </c>
      <c r="I22" s="154"/>
      <c r="J22" s="154"/>
      <c r="K22" s="153"/>
    </row>
    <row r="23" spans="1:11" s="45" customFormat="1" ht="24.95" customHeight="1" x14ac:dyDescent="0.2">
      <c r="A23" s="314" t="str">
        <f>CONCATENATE("JUDGE: ",Teams!$E$5)</f>
        <v>JUDGE: Insert Judge Name</v>
      </c>
      <c r="B23" s="315"/>
      <c r="C23" s="315"/>
      <c r="D23" s="315"/>
      <c r="E23" s="316"/>
      <c r="F23" s="309" t="str">
        <f>CONCATENATE("RINGPARTY: ",Teams!$E$6)</f>
        <v>RINGPARTY: Insert Team/Insert Team</v>
      </c>
      <c r="G23" s="310"/>
      <c r="H23" s="310"/>
      <c r="I23" s="310"/>
      <c r="J23" s="310"/>
      <c r="K23" s="310"/>
    </row>
    <row r="26" spans="1:11" x14ac:dyDescent="0.2">
      <c r="F26" s="52"/>
    </row>
  </sheetData>
  <sheetProtection algorithmName="SHA-512" hashValue="YoRpGtaD85gXLgtVy6MyCsWSeZ3Ez4axpr6gQG6AahtD2Fj1BVm8ogPdWkIvMkTTauMKl/J9fZrMcuIe7i9yyQ==" saltValue="frS9F02u+qJ8P+rcJa6Vww==" spinCount="100000" sheet="1" objects="1" scenarios="1" selectLockedCells="1"/>
  <mergeCells count="3">
    <mergeCell ref="F23:K23"/>
    <mergeCell ref="D1:G1"/>
    <mergeCell ref="A23:E23"/>
  </mergeCells>
  <phoneticPr fontId="0" type="noConversion"/>
  <printOptions horizontalCentered="1" verticalCentered="1"/>
  <pageMargins left="0.1" right="0.1" top="0.1" bottom="0.1" header="0.1" footer="0.1"/>
  <pageSetup paperSize="9" orientation="landscape" copies="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workbookViewId="0">
      <selection activeCell="A26" sqref="A26"/>
    </sheetView>
  </sheetViews>
  <sheetFormatPr defaultColWidth="8.85546875" defaultRowHeight="12.75" x14ac:dyDescent="0.2"/>
  <cols>
    <col min="2" max="2" width="30.7109375" customWidth="1"/>
    <col min="3" max="3" width="12.28515625" style="2" bestFit="1"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Teams!$E$4</f>
        <v>Insert Div Name</v>
      </c>
      <c r="B1" s="8"/>
      <c r="C1" s="22" t="str">
        <f>Teams!$E$8</f>
        <v>Insert Date</v>
      </c>
      <c r="D1" s="22"/>
      <c r="E1" s="8"/>
      <c r="F1" s="9" t="str">
        <f>Teams!$B$2</f>
        <v>5 Team Round Robin</v>
      </c>
      <c r="H1" s="7" t="str">
        <f xml:space="preserve"> Teams!$E$4</f>
        <v>Insert Div Name</v>
      </c>
      <c r="I1" s="8"/>
      <c r="J1" s="22" t="str">
        <f>Teams!$E$8</f>
        <v>Insert Date</v>
      </c>
      <c r="K1" s="22"/>
      <c r="L1" s="8"/>
      <c r="M1" s="9" t="str">
        <f>Teams!$B$2</f>
        <v>5 Team Round Robin</v>
      </c>
    </row>
    <row r="2" spans="1:13" ht="14.1" customHeight="1" x14ac:dyDescent="0.25">
      <c r="A2" s="10" t="s">
        <v>5</v>
      </c>
      <c r="B2" s="11" t="str">
        <f>Teams!$D$14</f>
        <v xml:space="preserve"> </v>
      </c>
      <c r="C2" s="23" t="s">
        <v>6</v>
      </c>
      <c r="D2" s="23" t="s">
        <v>7</v>
      </c>
      <c r="E2" s="12" t="str">
        <f>Teams!$D$15</f>
        <v xml:space="preserve"> </v>
      </c>
      <c r="F2" s="29" t="s">
        <v>6</v>
      </c>
      <c r="H2" s="10" t="s">
        <v>5</v>
      </c>
      <c r="I2" s="11" t="str">
        <f>Teams!$D$14</f>
        <v xml:space="preserve"> </v>
      </c>
      <c r="J2" s="23" t="s">
        <v>6</v>
      </c>
      <c r="K2" s="23" t="s">
        <v>7</v>
      </c>
      <c r="L2" s="12" t="str">
        <f>Teams!$D$15</f>
        <v xml:space="preserve"> </v>
      </c>
      <c r="M2" s="29" t="s">
        <v>6</v>
      </c>
    </row>
    <row r="3" spans="1:13" ht="9.9499999999999993" customHeight="1" x14ac:dyDescent="0.2">
      <c r="A3" s="13"/>
      <c r="B3" s="14" t="str">
        <f>Round!$C3</f>
        <v xml:space="preserve">Seed 5 () </v>
      </c>
      <c r="C3" s="24"/>
      <c r="D3" s="24"/>
      <c r="E3" s="14" t="str">
        <f>Round!$H3</f>
        <v xml:space="preserve">Seed 2 () </v>
      </c>
      <c r="F3" s="30"/>
      <c r="H3" s="13"/>
      <c r="I3" s="14" t="str">
        <f>Round!$C3</f>
        <v xml:space="preserve">Seed 5 () </v>
      </c>
      <c r="J3" s="24"/>
      <c r="K3" s="24"/>
      <c r="L3" s="14" t="str">
        <f>Round!$H3</f>
        <v xml:space="preserve">Seed 2 () </v>
      </c>
      <c r="M3" s="30"/>
    </row>
    <row r="4" spans="1:13" ht="14.1" customHeight="1" x14ac:dyDescent="0.25">
      <c r="A4" s="15" t="s">
        <v>8</v>
      </c>
      <c r="B4" s="16" t="e">
        <f>Teams!#REF!</f>
        <v>#REF!</v>
      </c>
      <c r="C4" s="25" t="s">
        <v>6</v>
      </c>
      <c r="D4" s="25" t="s">
        <v>7</v>
      </c>
      <c r="E4" s="17" t="str">
        <f>Teams!$D$13</f>
        <v xml:space="preserve"> </v>
      </c>
      <c r="F4" s="31" t="s">
        <v>6</v>
      </c>
      <c r="H4" s="15" t="s">
        <v>8</v>
      </c>
      <c r="I4" s="16" t="e">
        <f>Teams!#REF!</f>
        <v>#REF!</v>
      </c>
      <c r="J4" s="25" t="s">
        <v>6</v>
      </c>
      <c r="K4" s="25" t="s">
        <v>7</v>
      </c>
      <c r="L4" s="17" t="str">
        <f>Teams!$D$13</f>
        <v xml:space="preserve"> </v>
      </c>
      <c r="M4" s="31" t="s">
        <v>6</v>
      </c>
    </row>
    <row r="5" spans="1:13" ht="9.9499999999999993" customHeight="1" x14ac:dyDescent="0.2">
      <c r="A5" s="13"/>
      <c r="B5" s="14" t="str">
        <f>Round!$C5</f>
        <v xml:space="preserve">Seed 1 () </v>
      </c>
      <c r="C5" s="24"/>
      <c r="D5" s="24"/>
      <c r="E5" s="14" t="str">
        <f>Round!$H5</f>
        <v xml:space="preserve">Seed 4 () </v>
      </c>
      <c r="F5" s="30"/>
      <c r="H5" s="13"/>
      <c r="I5" s="14" t="str">
        <f>Round!$C5</f>
        <v xml:space="preserve">Seed 1 () </v>
      </c>
      <c r="J5" s="24"/>
      <c r="K5" s="24"/>
      <c r="L5" s="14" t="str">
        <f>Round!$H5</f>
        <v xml:space="preserve">Seed 4 () </v>
      </c>
      <c r="M5" s="30"/>
    </row>
    <row r="6" spans="1:13" ht="14.1" customHeight="1" x14ac:dyDescent="0.25">
      <c r="A6" s="15" t="s">
        <v>9</v>
      </c>
      <c r="B6" s="16" t="str">
        <f>Teams!$D$16</f>
        <v xml:space="preserve">  </v>
      </c>
      <c r="C6" s="25" t="s">
        <v>6</v>
      </c>
      <c r="D6" s="25" t="s">
        <v>7</v>
      </c>
      <c r="E6" s="17" t="str">
        <f>Teams!$D$17</f>
        <v xml:space="preserve"> </v>
      </c>
      <c r="F6" s="31" t="s">
        <v>6</v>
      </c>
      <c r="H6" s="15" t="s">
        <v>9</v>
      </c>
      <c r="I6" s="16" t="str">
        <f>Teams!$D$16</f>
        <v xml:space="preserve">  </v>
      </c>
      <c r="J6" s="25" t="s">
        <v>6</v>
      </c>
      <c r="K6" s="25" t="s">
        <v>7</v>
      </c>
      <c r="L6" s="17" t="str">
        <f>Teams!$D$17</f>
        <v xml:space="preserve"> </v>
      </c>
      <c r="M6" s="31" t="s">
        <v>6</v>
      </c>
    </row>
    <row r="7" spans="1:13" ht="9.9499999999999993" customHeight="1" x14ac:dyDescent="0.2">
      <c r="A7" s="13"/>
      <c r="B7" s="14" t="str">
        <f>Round!$C7</f>
        <v xml:space="preserve">Seed 3 () </v>
      </c>
      <c r="C7" s="24"/>
      <c r="D7" s="24"/>
      <c r="E7" s="14" t="str">
        <f>Round!$H7</f>
        <v xml:space="preserve">Seed 5 () </v>
      </c>
      <c r="F7" s="30"/>
      <c r="H7" s="13"/>
      <c r="I7" s="14" t="str">
        <f>Round!$C7</f>
        <v xml:space="preserve">Seed 3 () </v>
      </c>
      <c r="J7" s="24"/>
      <c r="K7" s="24"/>
      <c r="L7" s="14" t="str">
        <f>Round!$H7</f>
        <v xml:space="preserve">Seed 5 () </v>
      </c>
      <c r="M7" s="30"/>
    </row>
    <row r="8" spans="1:13" ht="14.1" customHeight="1" x14ac:dyDescent="0.25">
      <c r="A8" s="15" t="s">
        <v>10</v>
      </c>
      <c r="B8" s="16" t="str">
        <f>Teams!$D$15</f>
        <v xml:space="preserve"> </v>
      </c>
      <c r="C8" s="25" t="s">
        <v>6</v>
      </c>
      <c r="D8" s="25" t="s">
        <v>7</v>
      </c>
      <c r="E8" s="17" t="e">
        <f>Teams!#REF!</f>
        <v>#REF!</v>
      </c>
      <c r="F8" s="31" t="s">
        <v>6</v>
      </c>
      <c r="H8" s="15" t="s">
        <v>10</v>
      </c>
      <c r="I8" s="16" t="str">
        <f>Teams!$D$15</f>
        <v xml:space="preserve"> </v>
      </c>
      <c r="J8" s="25" t="s">
        <v>6</v>
      </c>
      <c r="K8" s="25" t="s">
        <v>7</v>
      </c>
      <c r="L8" s="17" t="e">
        <f>Teams!#REF!</f>
        <v>#REF!</v>
      </c>
      <c r="M8" s="31" t="s">
        <v>6</v>
      </c>
    </row>
    <row r="9" spans="1:13" ht="9.9499999999999993" customHeight="1" x14ac:dyDescent="0.2">
      <c r="A9" s="13"/>
      <c r="B9" s="14" t="str">
        <f>Round!$C9</f>
        <v xml:space="preserve">Seed 2 () </v>
      </c>
      <c r="C9" s="24"/>
      <c r="D9" s="24"/>
      <c r="E9" s="14" t="str">
        <f>Round!$H9</f>
        <v xml:space="preserve">Seed 4 () </v>
      </c>
      <c r="F9" s="30"/>
      <c r="H9" s="13"/>
      <c r="I9" s="14" t="str">
        <f>Round!$C9</f>
        <v xml:space="preserve">Seed 2 () </v>
      </c>
      <c r="J9" s="24"/>
      <c r="K9" s="24"/>
      <c r="L9" s="14" t="str">
        <f>Round!$H9</f>
        <v xml:space="preserve">Seed 4 () </v>
      </c>
      <c r="M9" s="30"/>
    </row>
    <row r="10" spans="1:13" ht="14.1" customHeight="1" x14ac:dyDescent="0.25">
      <c r="A10" s="15" t="s">
        <v>11</v>
      </c>
      <c r="B10" s="16" t="str">
        <f>Teams!$D$16</f>
        <v xml:space="preserve">  </v>
      </c>
      <c r="C10" s="25" t="s">
        <v>6</v>
      </c>
      <c r="D10" s="25" t="s">
        <v>7</v>
      </c>
      <c r="E10" s="17" t="str">
        <f>Teams!$D$14</f>
        <v xml:space="preserve"> </v>
      </c>
      <c r="F10" s="31" t="s">
        <v>6</v>
      </c>
      <c r="H10" s="15" t="s">
        <v>11</v>
      </c>
      <c r="I10" s="16" t="str">
        <f>Teams!$D$16</f>
        <v xml:space="preserve">  </v>
      </c>
      <c r="J10" s="25" t="s">
        <v>6</v>
      </c>
      <c r="K10" s="25" t="s">
        <v>7</v>
      </c>
      <c r="L10" s="17" t="str">
        <f>Teams!$D$14</f>
        <v xml:space="preserve"> </v>
      </c>
      <c r="M10" s="31" t="s">
        <v>6</v>
      </c>
    </row>
    <row r="11" spans="1:13" ht="9.9499999999999993" customHeight="1" x14ac:dyDescent="0.2">
      <c r="A11" s="13"/>
      <c r="B11" s="14" t="str">
        <f>Round!$C11</f>
        <v xml:space="preserve">Seed 1 () </v>
      </c>
      <c r="C11" s="24"/>
      <c r="D11" s="24"/>
      <c r="E11" s="14" t="str">
        <f>Round!$H11</f>
        <v xml:space="preserve">Seed 3 () </v>
      </c>
      <c r="F11" s="30"/>
      <c r="H11" s="13"/>
      <c r="I11" s="14" t="str">
        <f>Round!$C11</f>
        <v xml:space="preserve">Seed 1 () </v>
      </c>
      <c r="J11" s="24"/>
      <c r="K11" s="24"/>
      <c r="L11" s="14" t="str">
        <f>Round!$H11</f>
        <v xml:space="preserve">Seed 3 () </v>
      </c>
      <c r="M11" s="30"/>
    </row>
    <row r="12" spans="1:13" ht="14.1" customHeight="1" x14ac:dyDescent="0.25">
      <c r="A12" s="15" t="s">
        <v>12</v>
      </c>
      <c r="B12" s="16" t="str">
        <f>Teams!$D$17</f>
        <v xml:space="preserve"> </v>
      </c>
      <c r="C12" s="25" t="s">
        <v>6</v>
      </c>
      <c r="D12" s="25" t="s">
        <v>7</v>
      </c>
      <c r="E12" s="17" t="str">
        <f>Teams!$D$13</f>
        <v xml:space="preserve"> </v>
      </c>
      <c r="F12" s="31" t="s">
        <v>6</v>
      </c>
      <c r="H12" s="15" t="s">
        <v>12</v>
      </c>
      <c r="I12" s="16" t="str">
        <f>Teams!$D$17</f>
        <v xml:space="preserve"> </v>
      </c>
      <c r="J12" s="25" t="s">
        <v>6</v>
      </c>
      <c r="K12" s="25" t="s">
        <v>7</v>
      </c>
      <c r="L12" s="17" t="str">
        <f>Teams!$D$13</f>
        <v xml:space="preserve"> </v>
      </c>
      <c r="M12" s="31" t="s">
        <v>6</v>
      </c>
    </row>
    <row r="13" spans="1:13" ht="9.9499999999999993" customHeight="1" x14ac:dyDescent="0.2">
      <c r="A13" s="13"/>
      <c r="B13" s="14" t="str">
        <f>Round!$C14</f>
        <v xml:space="preserve">Seed 4 () </v>
      </c>
      <c r="C13" s="24"/>
      <c r="D13" s="24"/>
      <c r="E13" s="14" t="str">
        <f>Round!$H14</f>
        <v xml:space="preserve">Seed 5 () </v>
      </c>
      <c r="F13" s="30"/>
      <c r="H13" s="13"/>
      <c r="I13" s="14" t="str">
        <f>Round!$C14</f>
        <v xml:space="preserve">Seed 4 () </v>
      </c>
      <c r="J13" s="24"/>
      <c r="K13" s="24"/>
      <c r="L13" s="14" t="str">
        <f>Round!$H14</f>
        <v xml:space="preserve">Seed 5 () </v>
      </c>
      <c r="M13" s="30"/>
    </row>
    <row r="14" spans="1:13" ht="14.1" customHeight="1" x14ac:dyDescent="0.25">
      <c r="A14" s="15" t="s">
        <v>13</v>
      </c>
      <c r="B14" s="16" t="str">
        <f>Teams!$D$14</f>
        <v xml:space="preserve"> </v>
      </c>
      <c r="C14" s="25" t="s">
        <v>6</v>
      </c>
      <c r="D14" s="25" t="s">
        <v>7</v>
      </c>
      <c r="E14" s="17" t="e">
        <f>Teams!#REF!</f>
        <v>#REF!</v>
      </c>
      <c r="F14" s="31" t="s">
        <v>6</v>
      </c>
      <c r="H14" s="15" t="s">
        <v>13</v>
      </c>
      <c r="I14" s="16" t="str">
        <f>Teams!$D$14</f>
        <v xml:space="preserve"> </v>
      </c>
      <c r="J14" s="25" t="s">
        <v>6</v>
      </c>
      <c r="K14" s="25" t="s">
        <v>7</v>
      </c>
      <c r="L14" s="17" t="e">
        <f>Teams!#REF!</f>
        <v>#REF!</v>
      </c>
      <c r="M14" s="31" t="s">
        <v>6</v>
      </c>
    </row>
    <row r="15" spans="1:13" ht="9.9499999999999993" customHeight="1" x14ac:dyDescent="0.2">
      <c r="A15" s="13"/>
      <c r="B15" s="14" t="str">
        <f>Round!$C16</f>
        <v xml:space="preserve">Seed 2 () </v>
      </c>
      <c r="C15" s="24"/>
      <c r="D15" s="24"/>
      <c r="E15" s="14" t="str">
        <f>Round!$H16</f>
        <v xml:space="preserve">Seed 3 () </v>
      </c>
      <c r="F15" s="30"/>
      <c r="H15" s="13"/>
      <c r="I15" s="14" t="str">
        <f>Round!$C16</f>
        <v xml:space="preserve">Seed 2 () </v>
      </c>
      <c r="J15" s="24"/>
      <c r="K15" s="24"/>
      <c r="L15" s="14" t="str">
        <f>Round!$H16</f>
        <v xml:space="preserve">Seed 3 () </v>
      </c>
      <c r="M15" s="30"/>
    </row>
    <row r="16" spans="1:13" ht="14.1" customHeight="1" x14ac:dyDescent="0.25">
      <c r="A16" s="15" t="s">
        <v>14</v>
      </c>
      <c r="B16" s="16" t="str">
        <f>Teams!$D$13</f>
        <v xml:space="preserve"> </v>
      </c>
      <c r="C16" s="25" t="s">
        <v>6</v>
      </c>
      <c r="D16" s="25" t="s">
        <v>7</v>
      </c>
      <c r="E16" s="17" t="str">
        <f>Teams!$D$16</f>
        <v xml:space="preserve">  </v>
      </c>
      <c r="F16" s="31" t="s">
        <v>6</v>
      </c>
      <c r="H16" s="15" t="s">
        <v>14</v>
      </c>
      <c r="I16" s="16" t="str">
        <f>Teams!$D$13</f>
        <v xml:space="preserve"> </v>
      </c>
      <c r="J16" s="25" t="s">
        <v>6</v>
      </c>
      <c r="K16" s="25" t="s">
        <v>7</v>
      </c>
      <c r="L16" s="17" t="str">
        <f>Teams!$D$16</f>
        <v xml:space="preserve">  </v>
      </c>
      <c r="M16" s="31" t="s">
        <v>6</v>
      </c>
    </row>
    <row r="17" spans="1:13" ht="9.9499999999999993" customHeight="1" x14ac:dyDescent="0.2">
      <c r="A17" s="18"/>
      <c r="B17" s="14" t="str">
        <f>Round!$C18</f>
        <v xml:space="preserve">Seed 1 () </v>
      </c>
      <c r="C17" s="24"/>
      <c r="D17" s="24"/>
      <c r="E17" s="14" t="str">
        <f>Round!$H18</f>
        <v xml:space="preserve">Seed 5 () </v>
      </c>
      <c r="F17" s="30"/>
      <c r="H17" s="18"/>
      <c r="I17" s="14" t="str">
        <f>Round!$C18</f>
        <v xml:space="preserve">Seed 1 () </v>
      </c>
      <c r="J17" s="24"/>
      <c r="K17" s="24"/>
      <c r="L17" s="14" t="str">
        <f>Round!$H18</f>
        <v xml:space="preserve">Seed 5 () </v>
      </c>
      <c r="M17" s="30"/>
    </row>
    <row r="18" spans="1:13" ht="14.1" customHeight="1" x14ac:dyDescent="0.25">
      <c r="A18" s="15" t="s">
        <v>15</v>
      </c>
      <c r="B18" s="16" t="str">
        <f>Teams!$D$17</f>
        <v xml:space="preserve"> </v>
      </c>
      <c r="C18" s="25" t="s">
        <v>6</v>
      </c>
      <c r="D18" s="25" t="s">
        <v>7</v>
      </c>
      <c r="E18" s="17" t="str">
        <f>Teams!$D$15</f>
        <v xml:space="preserve"> </v>
      </c>
      <c r="F18" s="31" t="s">
        <v>6</v>
      </c>
      <c r="H18" s="15" t="s">
        <v>15</v>
      </c>
      <c r="I18" s="16" t="str">
        <f>Teams!$D$17</f>
        <v xml:space="preserve"> </v>
      </c>
      <c r="J18" s="25" t="s">
        <v>6</v>
      </c>
      <c r="K18" s="25" t="s">
        <v>7</v>
      </c>
      <c r="L18" s="17" t="str">
        <f>Teams!$D$15</f>
        <v xml:space="preserve"> </v>
      </c>
      <c r="M18" s="31" t="s">
        <v>6</v>
      </c>
    </row>
    <row r="19" spans="1:13" ht="9.9499999999999993" customHeight="1" x14ac:dyDescent="0.2">
      <c r="A19" s="13"/>
      <c r="B19" s="14" t="str">
        <f>Round!$C20</f>
        <v xml:space="preserve">Seed 3 () </v>
      </c>
      <c r="C19" s="24"/>
      <c r="D19" s="24"/>
      <c r="E19" s="14" t="str">
        <f>Round!$H20</f>
        <v xml:space="preserve">Seed 4 () </v>
      </c>
      <c r="F19" s="30"/>
      <c r="H19" s="13"/>
      <c r="I19" s="14" t="str">
        <f>Round!$C20</f>
        <v xml:space="preserve">Seed 3 () </v>
      </c>
      <c r="J19" s="24"/>
      <c r="K19" s="24"/>
      <c r="L19" s="14" t="str">
        <f>Round!$H20</f>
        <v xml:space="preserve">Seed 4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16</v>
      </c>
      <c r="B21" s="16" t="e">
        <f>Teams!#REF!</f>
        <v>#REF!</v>
      </c>
      <c r="C21" s="25" t="s">
        <v>6</v>
      </c>
      <c r="D21" s="25" t="s">
        <v>7</v>
      </c>
      <c r="E21" s="17" t="str">
        <f>Teams!$D$16</f>
        <v xml:space="preserve">  </v>
      </c>
      <c r="F21" s="31" t="s">
        <v>6</v>
      </c>
      <c r="H21" s="15" t="s">
        <v>16</v>
      </c>
      <c r="I21" s="16" t="e">
        <f>Teams!#REF!</f>
        <v>#REF!</v>
      </c>
      <c r="J21" s="25" t="s">
        <v>6</v>
      </c>
      <c r="K21" s="25" t="s">
        <v>7</v>
      </c>
      <c r="L21" s="17" t="str">
        <f>Teams!$D$16</f>
        <v xml:space="preserve">  </v>
      </c>
      <c r="M21" s="31" t="s">
        <v>6</v>
      </c>
    </row>
    <row r="22" spans="1:13" ht="9.9499999999999993" customHeight="1" x14ac:dyDescent="0.2">
      <c r="A22" s="13"/>
      <c r="B22" s="14" t="str">
        <f>Round!$C22</f>
        <v xml:space="preserve">Seed 1 () </v>
      </c>
      <c r="C22" s="24"/>
      <c r="D22" s="24"/>
      <c r="E22" s="14" t="str">
        <f>Round!$H22</f>
        <v xml:space="preserve">Seed 2 () </v>
      </c>
      <c r="F22" s="30"/>
      <c r="H22" s="13"/>
      <c r="I22" s="14" t="str">
        <f>Round!$C22</f>
        <v xml:space="preserve">Seed 1 () </v>
      </c>
      <c r="J22" s="24"/>
      <c r="K22" s="24"/>
      <c r="L22" s="14" t="str">
        <f>Round!$H22</f>
        <v xml:space="preserve">Seed 2 () </v>
      </c>
      <c r="M22" s="30"/>
    </row>
    <row r="23" spans="1:13" ht="14.1" customHeight="1" x14ac:dyDescent="0.25">
      <c r="A23" s="15" t="s">
        <v>17</v>
      </c>
      <c r="B23" s="16" t="str">
        <f>Teams!$D$14</f>
        <v xml:space="preserve"> </v>
      </c>
      <c r="C23" s="25" t="s">
        <v>6</v>
      </c>
      <c r="D23" s="25" t="s">
        <v>7</v>
      </c>
      <c r="E23" s="17" t="str">
        <f>Teams!$D$17</f>
        <v xml:space="preserve"> </v>
      </c>
      <c r="F23" s="31" t="s">
        <v>6</v>
      </c>
      <c r="H23" s="15" t="s">
        <v>17</v>
      </c>
      <c r="I23" s="16" t="str">
        <f>Teams!$D$14</f>
        <v xml:space="preserve"> </v>
      </c>
      <c r="J23" s="25" t="s">
        <v>6</v>
      </c>
      <c r="K23" s="25" t="s">
        <v>7</v>
      </c>
      <c r="L23" s="17" t="str">
        <f>Teams!$D$17</f>
        <v xml:space="preserve"> </v>
      </c>
      <c r="M23" s="31" t="s">
        <v>6</v>
      </c>
    </row>
    <row r="24" spans="1:13" ht="9.9499999999999993" customHeight="1" x14ac:dyDescent="0.2">
      <c r="A24" s="13"/>
      <c r="B24" s="14" t="e">
        <f>Round!#REF!</f>
        <v>#REF!</v>
      </c>
      <c r="C24" s="24"/>
      <c r="D24" s="24"/>
      <c r="E24" s="14" t="e">
        <f>Round!#REF!</f>
        <v>#REF!</v>
      </c>
      <c r="F24" s="30"/>
      <c r="H24" s="13"/>
      <c r="I24" s="14" t="e">
        <f>Round!#REF!</f>
        <v>#REF!</v>
      </c>
      <c r="J24" s="24"/>
      <c r="K24" s="24"/>
      <c r="L24" s="14" t="e">
        <f>Round!#REF!</f>
        <v>#REF!</v>
      </c>
      <c r="M24" s="30"/>
    </row>
    <row r="25" spans="1:13" ht="14.1" customHeight="1" x14ac:dyDescent="0.25">
      <c r="A25" s="15" t="s">
        <v>18</v>
      </c>
      <c r="B25" s="16" t="str">
        <f>Teams!$D$15</f>
        <v xml:space="preserve"> </v>
      </c>
      <c r="C25" s="25" t="s">
        <v>6</v>
      </c>
      <c r="D25" s="25" t="s">
        <v>7</v>
      </c>
      <c r="E25" s="17" t="str">
        <f>Teams!$D$13</f>
        <v xml:space="preserve"> </v>
      </c>
      <c r="F25" s="31" t="s">
        <v>6</v>
      </c>
      <c r="H25" s="15" t="s">
        <v>18</v>
      </c>
      <c r="I25" s="16" t="str">
        <f>Teams!$D$15</f>
        <v xml:space="preserve"> </v>
      </c>
      <c r="J25" s="25" t="s">
        <v>6</v>
      </c>
      <c r="K25" s="25" t="s">
        <v>7</v>
      </c>
      <c r="L25" s="17" t="str">
        <f>Teams!$D$13</f>
        <v xml:space="preserve"> </v>
      </c>
      <c r="M25" s="31" t="s">
        <v>6</v>
      </c>
    </row>
    <row r="26" spans="1:13" ht="9.9499999999999993" customHeight="1" x14ac:dyDescent="0.2">
      <c r="A26" s="13"/>
      <c r="B26" s="14" t="e">
        <f>Round!#REF!</f>
        <v>#REF!</v>
      </c>
      <c r="C26" s="24"/>
      <c r="D26" s="24"/>
      <c r="E26" s="14" t="e">
        <f>Round!#REF!</f>
        <v>#REF!</v>
      </c>
      <c r="F26" s="30"/>
      <c r="H26" s="13"/>
      <c r="I26" s="14" t="e">
        <f>Round!#REF!</f>
        <v>#REF!</v>
      </c>
      <c r="J26" s="24"/>
      <c r="K26" s="24"/>
      <c r="L26" s="14" t="e">
        <f>Round!#REF!</f>
        <v>#REF!</v>
      </c>
      <c r="M26" s="30"/>
    </row>
    <row r="27" spans="1:13" ht="14.1" customHeight="1" x14ac:dyDescent="0.25">
      <c r="A27" s="15" t="s">
        <v>19</v>
      </c>
      <c r="B27" s="16" t="str">
        <f>Teams!$D$17</f>
        <v xml:space="preserve"> </v>
      </c>
      <c r="C27" s="25" t="s">
        <v>6</v>
      </c>
      <c r="D27" s="25" t="s">
        <v>7</v>
      </c>
      <c r="E27" s="17" t="e">
        <f>Teams!#REF!</f>
        <v>#REF!</v>
      </c>
      <c r="F27" s="31" t="s">
        <v>6</v>
      </c>
      <c r="H27" s="15" t="s">
        <v>19</v>
      </c>
      <c r="I27" s="16" t="str">
        <f>Teams!$D$17</f>
        <v xml:space="preserve"> </v>
      </c>
      <c r="J27" s="25" t="s">
        <v>6</v>
      </c>
      <c r="K27" s="25" t="s">
        <v>7</v>
      </c>
      <c r="L27" s="17" t="e">
        <f>Teams!#REF!</f>
        <v>#REF!</v>
      </c>
      <c r="M27" s="31" t="s">
        <v>6</v>
      </c>
    </row>
    <row r="28" spans="1:13" ht="9.9499999999999993" customHeight="1" x14ac:dyDescent="0.2">
      <c r="A28" s="13"/>
      <c r="B28" s="14" t="e">
        <f>Round!#REF!</f>
        <v>#REF!</v>
      </c>
      <c r="C28" s="24"/>
      <c r="D28" s="24"/>
      <c r="E28" s="14" t="e">
        <f>Round!#REF!</f>
        <v>#REF!</v>
      </c>
      <c r="F28" s="30"/>
      <c r="H28" s="13"/>
      <c r="I28" s="14" t="e">
        <f>Round!#REF!</f>
        <v>#REF!</v>
      </c>
      <c r="J28" s="24"/>
      <c r="K28" s="24"/>
      <c r="L28" s="14" t="e">
        <f>Round!#REF!</f>
        <v>#REF!</v>
      </c>
      <c r="M28" s="30"/>
    </row>
    <row r="29" spans="1:13" ht="14.1" customHeight="1" x14ac:dyDescent="0.25">
      <c r="A29" s="15" t="s">
        <v>20</v>
      </c>
      <c r="B29" s="16" t="str">
        <f>Teams!$D$16</f>
        <v xml:space="preserve">  </v>
      </c>
      <c r="C29" s="25" t="s">
        <v>6</v>
      </c>
      <c r="D29" s="25" t="s">
        <v>7</v>
      </c>
      <c r="E29" s="17" t="str">
        <f>Teams!$D$15</f>
        <v xml:space="preserve"> </v>
      </c>
      <c r="F29" s="31" t="s">
        <v>6</v>
      </c>
      <c r="H29" s="15" t="s">
        <v>20</v>
      </c>
      <c r="I29" s="16" t="str">
        <f>Teams!$D$16</f>
        <v xml:space="preserve">  </v>
      </c>
      <c r="J29" s="25" t="s">
        <v>6</v>
      </c>
      <c r="K29" s="25" t="s">
        <v>7</v>
      </c>
      <c r="L29" s="17" t="str">
        <f>Teams!$D$15</f>
        <v xml:space="preserve"> </v>
      </c>
      <c r="M29" s="31" t="s">
        <v>6</v>
      </c>
    </row>
    <row r="30" spans="1:13" ht="9.9499999999999993" customHeight="1" x14ac:dyDescent="0.2">
      <c r="A30" s="13"/>
      <c r="B30" s="14" t="e">
        <f>Round!#REF!</f>
        <v>#REF!</v>
      </c>
      <c r="C30" s="24"/>
      <c r="D30" s="24"/>
      <c r="E30" s="14" t="e">
        <f>Round!#REF!</f>
        <v>#REF!</v>
      </c>
      <c r="F30" s="30"/>
      <c r="H30" s="13"/>
      <c r="I30" s="14" t="e">
        <f>Round!#REF!</f>
        <v>#REF!</v>
      </c>
      <c r="J30" s="24"/>
      <c r="K30" s="24"/>
      <c r="L30" s="14" t="e">
        <f>Round!#REF!</f>
        <v>#REF!</v>
      </c>
      <c r="M30" s="30"/>
    </row>
    <row r="31" spans="1:13" ht="14.1" customHeight="1" x14ac:dyDescent="0.25">
      <c r="A31" s="15" t="s">
        <v>21</v>
      </c>
      <c r="B31" s="16" t="str">
        <f>Teams!$D$13</f>
        <v xml:space="preserve"> </v>
      </c>
      <c r="C31" s="25" t="s">
        <v>6</v>
      </c>
      <c r="D31" s="25" t="s">
        <v>7</v>
      </c>
      <c r="E31" s="17" t="str">
        <f>Teams!$D$14</f>
        <v xml:space="preserve"> </v>
      </c>
      <c r="F31" s="31" t="s">
        <v>6</v>
      </c>
      <c r="H31" s="15" t="s">
        <v>21</v>
      </c>
      <c r="I31" s="16" t="str">
        <f>Teams!$D$13</f>
        <v xml:space="preserve"> </v>
      </c>
      <c r="J31" s="25" t="s">
        <v>6</v>
      </c>
      <c r="K31" s="25" t="s">
        <v>7</v>
      </c>
      <c r="L31" s="17" t="str">
        <f>Teams!$D$14</f>
        <v xml:space="preserve"> </v>
      </c>
      <c r="M31" s="31" t="s">
        <v>6</v>
      </c>
    </row>
    <row r="32" spans="1:13" ht="9.9499999999999993" customHeight="1" x14ac:dyDescent="0.2">
      <c r="A32" s="13"/>
      <c r="B32" s="14" t="e">
        <f>Round!#REF!</f>
        <v>#REF!</v>
      </c>
      <c r="C32" s="24"/>
      <c r="D32" s="24"/>
      <c r="E32" s="14" t="e">
        <f>Round!#REF!</f>
        <v>#REF!</v>
      </c>
      <c r="F32" s="30"/>
      <c r="H32" s="13"/>
      <c r="I32" s="14" t="e">
        <f>Round!#REF!</f>
        <v>#REF!</v>
      </c>
      <c r="J32" s="24"/>
      <c r="K32" s="24"/>
      <c r="L32" s="14" t="e">
        <f>Round!#REF!</f>
        <v>#REF!</v>
      </c>
      <c r="M32" s="30"/>
    </row>
    <row r="33" spans="1:20" x14ac:dyDescent="0.2">
      <c r="A33" s="5"/>
      <c r="B33" s="6"/>
      <c r="C33" s="27"/>
      <c r="D33" s="34"/>
      <c r="E33" s="19"/>
      <c r="F33" s="33"/>
      <c r="H33" s="5"/>
      <c r="I33" s="6"/>
      <c r="J33" s="27"/>
      <c r="K33" s="34"/>
      <c r="L33" s="19"/>
      <c r="M33" s="33"/>
    </row>
    <row r="34" spans="1:20" ht="15.75" x14ac:dyDescent="0.2">
      <c r="A34" s="319" t="str">
        <f>Round!$A$23</f>
        <v>JUDGE: Insert Judge Name</v>
      </c>
      <c r="B34" s="317"/>
      <c r="C34" s="317" t="str">
        <f>Round!$F$23</f>
        <v>RINGPARTY: Insert Team/Insert Team</v>
      </c>
      <c r="D34" s="317"/>
      <c r="E34" s="317"/>
      <c r="F34" s="318"/>
      <c r="H34" s="319" t="str">
        <f>Round!$A$23</f>
        <v>JUDGE: Insert Judge Name</v>
      </c>
      <c r="I34" s="317"/>
      <c r="J34" s="317" t="str">
        <f>Round!$F$23</f>
        <v>RINGPARTY: Insert Team/Insert Team</v>
      </c>
      <c r="K34" s="317"/>
      <c r="L34" s="317"/>
      <c r="M34" s="318"/>
    </row>
    <row r="35" spans="1:20" s="1" customFormat="1" ht="46.5" customHeight="1" x14ac:dyDescent="0.25">
      <c r="B35" s="4"/>
      <c r="C35" s="28"/>
      <c r="D35" s="28"/>
      <c r="E35" s="3"/>
      <c r="F35" s="28"/>
      <c r="J35" s="28"/>
      <c r="K35" s="28"/>
      <c r="M35" s="28"/>
      <c r="Q35" s="28"/>
      <c r="R35" s="28"/>
      <c r="T35" s="28"/>
    </row>
    <row r="36" spans="1:20" ht="19.5" x14ac:dyDescent="0.3">
      <c r="A36" s="7" t="str">
        <f>Teams!$E$4</f>
        <v>Insert Div Name</v>
      </c>
      <c r="B36" s="8"/>
      <c r="C36" s="22" t="str">
        <f>Teams!$E$8</f>
        <v>Insert Date</v>
      </c>
      <c r="D36" s="22"/>
      <c r="E36" s="8"/>
      <c r="F36" s="9" t="str">
        <f>Teams!$B$2</f>
        <v>5 Team Round Robin</v>
      </c>
      <c r="H36" s="7" t="str">
        <f>Teams!$E$4</f>
        <v>Insert Div Name</v>
      </c>
      <c r="I36" s="8"/>
      <c r="J36" s="22" t="str">
        <f>Teams!$E$8</f>
        <v>Insert Date</v>
      </c>
      <c r="K36" s="22"/>
      <c r="L36" s="8"/>
      <c r="M36" s="9" t="str">
        <f>Teams!$B$2</f>
        <v>5 Team Round Robin</v>
      </c>
    </row>
    <row r="37" spans="1:20" ht="14.1" customHeight="1" x14ac:dyDescent="0.25">
      <c r="A37" s="10" t="s">
        <v>5</v>
      </c>
      <c r="B37" s="11" t="str">
        <f>Teams!$D$14</f>
        <v xml:space="preserve"> </v>
      </c>
      <c r="C37" s="23" t="s">
        <v>6</v>
      </c>
      <c r="D37" s="23" t="s">
        <v>7</v>
      </c>
      <c r="E37" s="12" t="str">
        <f>Teams!$D$15</f>
        <v xml:space="preserve"> </v>
      </c>
      <c r="F37" s="29" t="s">
        <v>6</v>
      </c>
      <c r="H37" s="10" t="s">
        <v>5</v>
      </c>
      <c r="I37" s="11" t="str">
        <f>Teams!$D$14</f>
        <v xml:space="preserve"> </v>
      </c>
      <c r="J37" s="23" t="s">
        <v>6</v>
      </c>
      <c r="K37" s="23" t="s">
        <v>7</v>
      </c>
      <c r="L37" s="12" t="str">
        <f>Teams!$D$15</f>
        <v xml:space="preserve"> </v>
      </c>
      <c r="M37" s="29" t="s">
        <v>6</v>
      </c>
    </row>
    <row r="38" spans="1:20" ht="9.9499999999999993" customHeight="1" x14ac:dyDescent="0.2">
      <c r="A38" s="13"/>
      <c r="B38" s="14" t="str">
        <f>Round!$C3</f>
        <v xml:space="preserve">Seed 5 () </v>
      </c>
      <c r="C38" s="24"/>
      <c r="D38" s="24"/>
      <c r="E38" s="14" t="str">
        <f>Round!$H3</f>
        <v xml:space="preserve">Seed 2 () </v>
      </c>
      <c r="F38" s="30"/>
      <c r="H38" s="13"/>
      <c r="I38" s="14" t="str">
        <f>Round!$C3</f>
        <v xml:space="preserve">Seed 5 () </v>
      </c>
      <c r="J38" s="24"/>
      <c r="K38" s="24"/>
      <c r="L38" s="14" t="str">
        <f>Round!$H3</f>
        <v xml:space="preserve">Seed 2 () </v>
      </c>
      <c r="M38" s="30"/>
    </row>
    <row r="39" spans="1:20" ht="14.1" customHeight="1" x14ac:dyDescent="0.25">
      <c r="A39" s="15" t="s">
        <v>8</v>
      </c>
      <c r="B39" s="16" t="e">
        <f>Teams!#REF!</f>
        <v>#REF!</v>
      </c>
      <c r="C39" s="25" t="s">
        <v>6</v>
      </c>
      <c r="D39" s="25" t="s">
        <v>7</v>
      </c>
      <c r="E39" s="17" t="str">
        <f>Teams!$D$13</f>
        <v xml:space="preserve"> </v>
      </c>
      <c r="F39" s="31" t="s">
        <v>6</v>
      </c>
      <c r="H39" s="15" t="s">
        <v>8</v>
      </c>
      <c r="I39" s="16" t="e">
        <f>Teams!#REF!</f>
        <v>#REF!</v>
      </c>
      <c r="J39" s="25" t="s">
        <v>6</v>
      </c>
      <c r="K39" s="25" t="s">
        <v>7</v>
      </c>
      <c r="L39" s="17" t="str">
        <f>Teams!$D$13</f>
        <v xml:space="preserve"> </v>
      </c>
      <c r="M39" s="31" t="s">
        <v>6</v>
      </c>
    </row>
    <row r="40" spans="1:20" ht="9.9499999999999993" customHeight="1" x14ac:dyDescent="0.2">
      <c r="A40" s="13"/>
      <c r="B40" s="14" t="str">
        <f>Round!$C5</f>
        <v xml:space="preserve">Seed 1 () </v>
      </c>
      <c r="C40" s="24"/>
      <c r="D40" s="24"/>
      <c r="E40" s="14" t="str">
        <f>Round!$H5</f>
        <v xml:space="preserve">Seed 4 () </v>
      </c>
      <c r="F40" s="30"/>
      <c r="H40" s="13"/>
      <c r="I40" s="14" t="str">
        <f>Round!$C5</f>
        <v xml:space="preserve">Seed 1 () </v>
      </c>
      <c r="J40" s="24"/>
      <c r="K40" s="24"/>
      <c r="L40" s="14" t="str">
        <f>Round!$H5</f>
        <v xml:space="preserve">Seed 4 () </v>
      </c>
      <c r="M40" s="30"/>
    </row>
    <row r="41" spans="1:20" ht="14.1" customHeight="1" x14ac:dyDescent="0.25">
      <c r="A41" s="15" t="s">
        <v>9</v>
      </c>
      <c r="B41" s="16" t="str">
        <f>Teams!$D$16</f>
        <v xml:space="preserve">  </v>
      </c>
      <c r="C41" s="25" t="s">
        <v>6</v>
      </c>
      <c r="D41" s="25" t="s">
        <v>7</v>
      </c>
      <c r="E41" s="17" t="str">
        <f>Teams!$D$17</f>
        <v xml:space="preserve"> </v>
      </c>
      <c r="F41" s="31" t="s">
        <v>6</v>
      </c>
      <c r="H41" s="15" t="s">
        <v>9</v>
      </c>
      <c r="I41" s="16" t="str">
        <f>Teams!$D$16</f>
        <v xml:space="preserve">  </v>
      </c>
      <c r="J41" s="25" t="s">
        <v>6</v>
      </c>
      <c r="K41" s="25" t="s">
        <v>7</v>
      </c>
      <c r="L41" s="17" t="str">
        <f>Teams!$D$17</f>
        <v xml:space="preserve"> </v>
      </c>
      <c r="M41" s="31" t="s">
        <v>6</v>
      </c>
    </row>
    <row r="42" spans="1:20" ht="9.9499999999999993" customHeight="1" x14ac:dyDescent="0.2">
      <c r="A42" s="13"/>
      <c r="B42" s="14" t="str">
        <f>Round!$C7</f>
        <v xml:space="preserve">Seed 3 () </v>
      </c>
      <c r="C42" s="24"/>
      <c r="D42" s="24"/>
      <c r="E42" s="14" t="str">
        <f>Round!$H7</f>
        <v xml:space="preserve">Seed 5 () </v>
      </c>
      <c r="F42" s="30"/>
      <c r="H42" s="13"/>
      <c r="I42" s="14" t="str">
        <f>Round!$C7</f>
        <v xml:space="preserve">Seed 3 () </v>
      </c>
      <c r="J42" s="24"/>
      <c r="K42" s="24"/>
      <c r="L42" s="14" t="str">
        <f>Round!$H7</f>
        <v xml:space="preserve">Seed 5 () </v>
      </c>
      <c r="M42" s="30"/>
    </row>
    <row r="43" spans="1:20" ht="14.1" customHeight="1" x14ac:dyDescent="0.25">
      <c r="A43" s="15" t="s">
        <v>10</v>
      </c>
      <c r="B43" s="16" t="str">
        <f>Teams!$D$15</f>
        <v xml:space="preserve"> </v>
      </c>
      <c r="C43" s="25" t="s">
        <v>6</v>
      </c>
      <c r="D43" s="25" t="s">
        <v>7</v>
      </c>
      <c r="E43" s="17" t="e">
        <f>Teams!#REF!</f>
        <v>#REF!</v>
      </c>
      <c r="F43" s="31" t="s">
        <v>6</v>
      </c>
      <c r="H43" s="15" t="s">
        <v>10</v>
      </c>
      <c r="I43" s="16" t="str">
        <f>Teams!$D$15</f>
        <v xml:space="preserve"> </v>
      </c>
      <c r="J43" s="25" t="s">
        <v>6</v>
      </c>
      <c r="K43" s="25" t="s">
        <v>7</v>
      </c>
      <c r="L43" s="17" t="e">
        <f>Teams!#REF!</f>
        <v>#REF!</v>
      </c>
      <c r="M43" s="31" t="s">
        <v>6</v>
      </c>
    </row>
    <row r="44" spans="1:20" ht="9.9499999999999993" customHeight="1" x14ac:dyDescent="0.2">
      <c r="A44" s="13"/>
      <c r="B44" s="14" t="str">
        <f>Round!$C9</f>
        <v xml:space="preserve">Seed 2 () </v>
      </c>
      <c r="C44" s="24"/>
      <c r="D44" s="24"/>
      <c r="E44" s="14" t="str">
        <f>Round!$H9</f>
        <v xml:space="preserve">Seed 4 () </v>
      </c>
      <c r="F44" s="30"/>
      <c r="H44" s="13"/>
      <c r="I44" s="14" t="str">
        <f>Round!$C9</f>
        <v xml:space="preserve">Seed 2 () </v>
      </c>
      <c r="J44" s="24"/>
      <c r="K44" s="24"/>
      <c r="L44" s="14" t="str">
        <f>Round!$H9</f>
        <v xml:space="preserve">Seed 4 () </v>
      </c>
      <c r="M44" s="30"/>
    </row>
    <row r="45" spans="1:20" ht="14.1" customHeight="1" x14ac:dyDescent="0.25">
      <c r="A45" s="15" t="s">
        <v>11</v>
      </c>
      <c r="B45" s="16" t="str">
        <f>Teams!$D$16</f>
        <v xml:space="preserve">  </v>
      </c>
      <c r="C45" s="25" t="s">
        <v>6</v>
      </c>
      <c r="D45" s="25" t="s">
        <v>7</v>
      </c>
      <c r="E45" s="17" t="str">
        <f>Teams!$D$14</f>
        <v xml:space="preserve"> </v>
      </c>
      <c r="F45" s="31" t="s">
        <v>6</v>
      </c>
      <c r="H45" s="15" t="s">
        <v>11</v>
      </c>
      <c r="I45" s="16" t="str">
        <f>Teams!$D$16</f>
        <v xml:space="preserve">  </v>
      </c>
      <c r="J45" s="25" t="s">
        <v>6</v>
      </c>
      <c r="K45" s="25" t="s">
        <v>7</v>
      </c>
      <c r="L45" s="17" t="str">
        <f>Teams!$D$14</f>
        <v xml:space="preserve"> </v>
      </c>
      <c r="M45" s="31" t="s">
        <v>6</v>
      </c>
    </row>
    <row r="46" spans="1:20" ht="9.9499999999999993" customHeight="1" x14ac:dyDescent="0.2">
      <c r="A46" s="13"/>
      <c r="B46" s="14" t="str">
        <f>Round!$C11</f>
        <v xml:space="preserve">Seed 1 () </v>
      </c>
      <c r="C46" s="24"/>
      <c r="D46" s="24"/>
      <c r="E46" s="14" t="str">
        <f>Round!$H11</f>
        <v xml:space="preserve">Seed 3 () </v>
      </c>
      <c r="F46" s="30"/>
      <c r="H46" s="13"/>
      <c r="I46" s="14" t="str">
        <f>Round!$C11</f>
        <v xml:space="preserve">Seed 1 () </v>
      </c>
      <c r="J46" s="24"/>
      <c r="K46" s="24"/>
      <c r="L46" s="14" t="str">
        <f>Round!$H11</f>
        <v xml:space="preserve">Seed 3 () </v>
      </c>
      <c r="M46" s="30"/>
    </row>
    <row r="47" spans="1:20" ht="14.1" customHeight="1" x14ac:dyDescent="0.25">
      <c r="A47" s="15" t="s">
        <v>12</v>
      </c>
      <c r="B47" s="16" t="str">
        <f>Teams!$D$17</f>
        <v xml:space="preserve"> </v>
      </c>
      <c r="C47" s="25" t="s">
        <v>6</v>
      </c>
      <c r="D47" s="25" t="s">
        <v>7</v>
      </c>
      <c r="E47" s="17" t="str">
        <f>Teams!$D$13</f>
        <v xml:space="preserve"> </v>
      </c>
      <c r="F47" s="31" t="s">
        <v>6</v>
      </c>
      <c r="H47" s="15" t="s">
        <v>12</v>
      </c>
      <c r="I47" s="16" t="str">
        <f>Teams!$D$17</f>
        <v xml:space="preserve"> </v>
      </c>
      <c r="J47" s="25" t="s">
        <v>6</v>
      </c>
      <c r="K47" s="25" t="s">
        <v>7</v>
      </c>
      <c r="L47" s="17" t="str">
        <f>Teams!$D$13</f>
        <v xml:space="preserve"> </v>
      </c>
      <c r="M47" s="31" t="s">
        <v>6</v>
      </c>
    </row>
    <row r="48" spans="1:20" ht="9.9499999999999993" customHeight="1" x14ac:dyDescent="0.2">
      <c r="A48" s="13"/>
      <c r="B48" s="14" t="str">
        <f>Round!$C14</f>
        <v xml:space="preserve">Seed 4 () </v>
      </c>
      <c r="C48" s="24"/>
      <c r="D48" s="24"/>
      <c r="E48" s="14" t="str">
        <f>Round!$H14</f>
        <v xml:space="preserve">Seed 5 () </v>
      </c>
      <c r="F48" s="30"/>
      <c r="H48" s="13"/>
      <c r="I48" s="14" t="str">
        <f>Round!$C14</f>
        <v xml:space="preserve">Seed 4 () </v>
      </c>
      <c r="J48" s="24"/>
      <c r="K48" s="24"/>
      <c r="L48" s="14" t="str">
        <f>Round!$H14</f>
        <v xml:space="preserve">Seed 5 () </v>
      </c>
      <c r="M48" s="30"/>
    </row>
    <row r="49" spans="1:13" ht="14.1" customHeight="1" x14ac:dyDescent="0.25">
      <c r="A49" s="15" t="s">
        <v>13</v>
      </c>
      <c r="B49" s="16" t="str">
        <f>Teams!$D$14</f>
        <v xml:space="preserve"> </v>
      </c>
      <c r="C49" s="25" t="s">
        <v>6</v>
      </c>
      <c r="D49" s="25" t="s">
        <v>7</v>
      </c>
      <c r="E49" s="17" t="e">
        <f>Teams!#REF!</f>
        <v>#REF!</v>
      </c>
      <c r="F49" s="31" t="s">
        <v>6</v>
      </c>
      <c r="H49" s="15" t="s">
        <v>13</v>
      </c>
      <c r="I49" s="16" t="str">
        <f>Teams!$D$14</f>
        <v xml:space="preserve"> </v>
      </c>
      <c r="J49" s="25" t="s">
        <v>6</v>
      </c>
      <c r="K49" s="25" t="s">
        <v>7</v>
      </c>
      <c r="L49" s="17" t="e">
        <f>Teams!#REF!</f>
        <v>#REF!</v>
      </c>
      <c r="M49" s="31" t="s">
        <v>6</v>
      </c>
    </row>
    <row r="50" spans="1:13" ht="9.9499999999999993" customHeight="1" x14ac:dyDescent="0.2">
      <c r="A50" s="13"/>
      <c r="B50" s="14" t="str">
        <f>Round!$C16</f>
        <v xml:space="preserve">Seed 2 () </v>
      </c>
      <c r="C50" s="24"/>
      <c r="D50" s="24"/>
      <c r="E50" s="14" t="str">
        <f>Round!$H16</f>
        <v xml:space="preserve">Seed 3 () </v>
      </c>
      <c r="F50" s="30"/>
      <c r="H50" s="13"/>
      <c r="I50" s="14" t="str">
        <f>Round!$C16</f>
        <v xml:space="preserve">Seed 2 () </v>
      </c>
      <c r="J50" s="24"/>
      <c r="K50" s="24"/>
      <c r="L50" s="14" t="str">
        <f>Round!$H16</f>
        <v xml:space="preserve">Seed 3 () </v>
      </c>
      <c r="M50" s="30"/>
    </row>
    <row r="51" spans="1:13" ht="14.1" customHeight="1" x14ac:dyDescent="0.25">
      <c r="A51" s="15" t="s">
        <v>14</v>
      </c>
      <c r="B51" s="16" t="str">
        <f>Teams!$D$13</f>
        <v xml:space="preserve"> </v>
      </c>
      <c r="C51" s="25" t="s">
        <v>6</v>
      </c>
      <c r="D51" s="25" t="s">
        <v>7</v>
      </c>
      <c r="E51" s="17" t="str">
        <f>Teams!$D$16</f>
        <v xml:space="preserve">  </v>
      </c>
      <c r="F51" s="31" t="s">
        <v>6</v>
      </c>
      <c r="H51" s="15" t="s">
        <v>14</v>
      </c>
      <c r="I51" s="16" t="str">
        <f>Teams!$D$13</f>
        <v xml:space="preserve"> </v>
      </c>
      <c r="J51" s="25" t="s">
        <v>6</v>
      </c>
      <c r="K51" s="25" t="s">
        <v>7</v>
      </c>
      <c r="L51" s="17" t="str">
        <f>Teams!$D$16</f>
        <v xml:space="preserve">  </v>
      </c>
      <c r="M51" s="31" t="s">
        <v>6</v>
      </c>
    </row>
    <row r="52" spans="1:13" ht="9.9499999999999993" customHeight="1" x14ac:dyDescent="0.2">
      <c r="A52" s="18"/>
      <c r="B52" s="14" t="str">
        <f>Round!$C18</f>
        <v xml:space="preserve">Seed 1 () </v>
      </c>
      <c r="C52" s="24"/>
      <c r="D52" s="24"/>
      <c r="E52" s="14" t="str">
        <f>Round!$H18</f>
        <v xml:space="preserve">Seed 5 () </v>
      </c>
      <c r="F52" s="30"/>
      <c r="H52" s="18"/>
      <c r="I52" s="14" t="str">
        <f>Round!$C18</f>
        <v xml:space="preserve">Seed 1 () </v>
      </c>
      <c r="J52" s="24"/>
      <c r="K52" s="24"/>
      <c r="L52" s="14" t="str">
        <f>Round!$H18</f>
        <v xml:space="preserve">Seed 5 () </v>
      </c>
      <c r="M52" s="30"/>
    </row>
    <row r="53" spans="1:13" ht="14.1" customHeight="1" x14ac:dyDescent="0.25">
      <c r="A53" s="15" t="s">
        <v>15</v>
      </c>
      <c r="B53" s="16" t="str">
        <f>Teams!$D$17</f>
        <v xml:space="preserve"> </v>
      </c>
      <c r="C53" s="25" t="s">
        <v>6</v>
      </c>
      <c r="D53" s="25" t="s">
        <v>7</v>
      </c>
      <c r="E53" s="17" t="str">
        <f>Teams!$D$15</f>
        <v xml:space="preserve"> </v>
      </c>
      <c r="F53" s="31" t="s">
        <v>6</v>
      </c>
      <c r="H53" s="15" t="s">
        <v>15</v>
      </c>
      <c r="I53" s="16" t="str">
        <f>Teams!$D$17</f>
        <v xml:space="preserve"> </v>
      </c>
      <c r="J53" s="25" t="s">
        <v>6</v>
      </c>
      <c r="K53" s="25" t="s">
        <v>7</v>
      </c>
      <c r="L53" s="17" t="str">
        <f>Teams!$D$15</f>
        <v xml:space="preserve"> </v>
      </c>
      <c r="M53" s="31" t="s">
        <v>6</v>
      </c>
    </row>
    <row r="54" spans="1:13" ht="9.9499999999999993" customHeight="1" x14ac:dyDescent="0.2">
      <c r="A54" s="13"/>
      <c r="B54" s="14" t="str">
        <f>Round!$C20</f>
        <v xml:space="preserve">Seed 3 () </v>
      </c>
      <c r="C54" s="24"/>
      <c r="D54" s="24"/>
      <c r="E54" s="14" t="str">
        <f>Round!$H20</f>
        <v xml:space="preserve">Seed 4 () </v>
      </c>
      <c r="F54" s="30"/>
      <c r="H54" s="13"/>
      <c r="I54" s="14" t="str">
        <f>Round!$C20</f>
        <v xml:space="preserve">Seed 3 () </v>
      </c>
      <c r="J54" s="24"/>
      <c r="K54" s="24"/>
      <c r="L54" s="14" t="str">
        <f>Round!$H20</f>
        <v xml:space="preserve">Seed 4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16</v>
      </c>
      <c r="B56" s="16" t="e">
        <f>Teams!#REF!</f>
        <v>#REF!</v>
      </c>
      <c r="C56" s="25" t="s">
        <v>6</v>
      </c>
      <c r="D56" s="25" t="s">
        <v>7</v>
      </c>
      <c r="E56" s="17" t="str">
        <f>Teams!$D$16</f>
        <v xml:space="preserve">  </v>
      </c>
      <c r="F56" s="31" t="s">
        <v>6</v>
      </c>
      <c r="H56" s="15" t="s">
        <v>16</v>
      </c>
      <c r="I56" s="16" t="e">
        <f>Teams!#REF!</f>
        <v>#REF!</v>
      </c>
      <c r="J56" s="25" t="s">
        <v>6</v>
      </c>
      <c r="K56" s="25" t="s">
        <v>7</v>
      </c>
      <c r="L56" s="17" t="str">
        <f>Teams!$D$16</f>
        <v xml:space="preserve">  </v>
      </c>
      <c r="M56" s="31" t="s">
        <v>6</v>
      </c>
    </row>
    <row r="57" spans="1:13" ht="9.9499999999999993" customHeight="1" x14ac:dyDescent="0.2">
      <c r="A57" s="13"/>
      <c r="B57" s="14" t="str">
        <f>Round!$C22</f>
        <v xml:space="preserve">Seed 1 () </v>
      </c>
      <c r="C57" s="24"/>
      <c r="D57" s="24"/>
      <c r="E57" s="14" t="str">
        <f>Round!$H22</f>
        <v xml:space="preserve">Seed 2 () </v>
      </c>
      <c r="F57" s="30"/>
      <c r="H57" s="13"/>
      <c r="I57" s="14" t="str">
        <f>Round!$C22</f>
        <v xml:space="preserve">Seed 1 () </v>
      </c>
      <c r="J57" s="24"/>
      <c r="K57" s="24"/>
      <c r="L57" s="14" t="str">
        <f>Round!$H22</f>
        <v xml:space="preserve">Seed 2 () </v>
      </c>
      <c r="M57" s="30"/>
    </row>
    <row r="58" spans="1:13" ht="14.1" customHeight="1" x14ac:dyDescent="0.25">
      <c r="A58" s="15" t="s">
        <v>17</v>
      </c>
      <c r="B58" s="16" t="str">
        <f>Teams!$D$14</f>
        <v xml:space="preserve"> </v>
      </c>
      <c r="C58" s="25" t="s">
        <v>6</v>
      </c>
      <c r="D58" s="25" t="s">
        <v>7</v>
      </c>
      <c r="E58" s="17" t="str">
        <f>Teams!$D$17</f>
        <v xml:space="preserve"> </v>
      </c>
      <c r="F58" s="31" t="s">
        <v>6</v>
      </c>
      <c r="H58" s="15" t="s">
        <v>17</v>
      </c>
      <c r="I58" s="16" t="str">
        <f>Teams!$D$14</f>
        <v xml:space="preserve"> </v>
      </c>
      <c r="J58" s="25" t="s">
        <v>6</v>
      </c>
      <c r="K58" s="25" t="s">
        <v>7</v>
      </c>
      <c r="L58" s="17" t="str">
        <f>Teams!$D$17</f>
        <v xml:space="preserve"> </v>
      </c>
      <c r="M58" s="31" t="s">
        <v>6</v>
      </c>
    </row>
    <row r="59" spans="1:13" ht="9.9499999999999993" customHeight="1" x14ac:dyDescent="0.2">
      <c r="A59" s="13"/>
      <c r="B59" s="14" t="e">
        <f>Round!#REF!</f>
        <v>#REF!</v>
      </c>
      <c r="C59" s="24"/>
      <c r="D59" s="24"/>
      <c r="E59" s="14" t="e">
        <f>Round!#REF!</f>
        <v>#REF!</v>
      </c>
      <c r="F59" s="30"/>
      <c r="H59" s="13"/>
      <c r="I59" s="14" t="e">
        <f>Round!#REF!</f>
        <v>#REF!</v>
      </c>
      <c r="J59" s="24"/>
      <c r="K59" s="24"/>
      <c r="L59" s="14" t="e">
        <f>Round!#REF!</f>
        <v>#REF!</v>
      </c>
      <c r="M59" s="30"/>
    </row>
    <row r="60" spans="1:13" ht="14.1" customHeight="1" x14ac:dyDescent="0.25">
      <c r="A60" s="15" t="s">
        <v>18</v>
      </c>
      <c r="B60" s="16" t="str">
        <f>Teams!$D$15</f>
        <v xml:space="preserve"> </v>
      </c>
      <c r="C60" s="25" t="s">
        <v>6</v>
      </c>
      <c r="D60" s="25" t="s">
        <v>7</v>
      </c>
      <c r="E60" s="17" t="str">
        <f>Teams!$D$13</f>
        <v xml:space="preserve"> </v>
      </c>
      <c r="F60" s="31" t="s">
        <v>6</v>
      </c>
      <c r="H60" s="15" t="s">
        <v>18</v>
      </c>
      <c r="I60" s="16" t="str">
        <f>Teams!$D$15</f>
        <v xml:space="preserve"> </v>
      </c>
      <c r="J60" s="25" t="s">
        <v>6</v>
      </c>
      <c r="K60" s="25" t="s">
        <v>7</v>
      </c>
      <c r="L60" s="17" t="str">
        <f>Teams!$D$13</f>
        <v xml:space="preserve"> </v>
      </c>
      <c r="M60" s="31" t="s">
        <v>6</v>
      </c>
    </row>
    <row r="61" spans="1:13" ht="9.9499999999999993" customHeight="1" x14ac:dyDescent="0.2">
      <c r="A61" s="13"/>
      <c r="B61" s="14" t="e">
        <f>Round!#REF!</f>
        <v>#REF!</v>
      </c>
      <c r="C61" s="24"/>
      <c r="D61" s="24"/>
      <c r="E61" s="14" t="e">
        <f>Round!#REF!</f>
        <v>#REF!</v>
      </c>
      <c r="F61" s="30"/>
      <c r="H61" s="13"/>
      <c r="I61" s="14" t="e">
        <f>Round!#REF!</f>
        <v>#REF!</v>
      </c>
      <c r="J61" s="24"/>
      <c r="K61" s="24"/>
      <c r="L61" s="14" t="e">
        <f>Round!#REF!</f>
        <v>#REF!</v>
      </c>
      <c r="M61" s="30"/>
    </row>
    <row r="62" spans="1:13" ht="14.1" customHeight="1" x14ac:dyDescent="0.25">
      <c r="A62" s="15" t="s">
        <v>19</v>
      </c>
      <c r="B62" s="16" t="str">
        <f>Teams!$D$17</f>
        <v xml:space="preserve"> </v>
      </c>
      <c r="C62" s="25" t="s">
        <v>6</v>
      </c>
      <c r="D62" s="25" t="s">
        <v>7</v>
      </c>
      <c r="E62" s="17" t="e">
        <f>Teams!#REF!</f>
        <v>#REF!</v>
      </c>
      <c r="F62" s="31" t="s">
        <v>6</v>
      </c>
      <c r="H62" s="15" t="s">
        <v>19</v>
      </c>
      <c r="I62" s="16" t="str">
        <f>Teams!$D$17</f>
        <v xml:space="preserve"> </v>
      </c>
      <c r="J62" s="25" t="s">
        <v>6</v>
      </c>
      <c r="K62" s="25" t="s">
        <v>7</v>
      </c>
      <c r="L62" s="17" t="e">
        <f>Teams!#REF!</f>
        <v>#REF!</v>
      </c>
      <c r="M62" s="31" t="s">
        <v>6</v>
      </c>
    </row>
    <row r="63" spans="1:13" ht="9.9499999999999993" customHeight="1" x14ac:dyDescent="0.2">
      <c r="A63" s="13"/>
      <c r="B63" s="14" t="e">
        <f>Round!#REF!</f>
        <v>#REF!</v>
      </c>
      <c r="C63" s="24"/>
      <c r="D63" s="24"/>
      <c r="E63" s="14" t="e">
        <f>Round!#REF!</f>
        <v>#REF!</v>
      </c>
      <c r="F63" s="30"/>
      <c r="H63" s="13"/>
      <c r="I63" s="14" t="e">
        <f>Round!#REF!</f>
        <v>#REF!</v>
      </c>
      <c r="J63" s="24"/>
      <c r="K63" s="24"/>
      <c r="L63" s="14" t="e">
        <f>Round!#REF!</f>
        <v>#REF!</v>
      </c>
      <c r="M63" s="30"/>
    </row>
    <row r="64" spans="1:13" ht="14.1" customHeight="1" x14ac:dyDescent="0.25">
      <c r="A64" s="15" t="s">
        <v>20</v>
      </c>
      <c r="B64" s="16" t="str">
        <f>Teams!$D$16</f>
        <v xml:space="preserve">  </v>
      </c>
      <c r="C64" s="25" t="s">
        <v>6</v>
      </c>
      <c r="D64" s="25" t="s">
        <v>7</v>
      </c>
      <c r="E64" s="17" t="str">
        <f>Teams!$D$15</f>
        <v xml:space="preserve"> </v>
      </c>
      <c r="F64" s="31" t="s">
        <v>6</v>
      </c>
      <c r="H64" s="15" t="s">
        <v>20</v>
      </c>
      <c r="I64" s="16" t="str">
        <f>Teams!$D$16</f>
        <v xml:space="preserve">  </v>
      </c>
      <c r="J64" s="25" t="s">
        <v>6</v>
      </c>
      <c r="K64" s="25" t="s">
        <v>7</v>
      </c>
      <c r="L64" s="17" t="str">
        <f>Teams!$D$15</f>
        <v xml:space="preserve"> </v>
      </c>
      <c r="M64" s="31" t="s">
        <v>6</v>
      </c>
    </row>
    <row r="65" spans="1:13" ht="9.9499999999999993" customHeight="1" x14ac:dyDescent="0.2">
      <c r="A65" s="13"/>
      <c r="B65" s="14" t="e">
        <f>Round!#REF!</f>
        <v>#REF!</v>
      </c>
      <c r="C65" s="24"/>
      <c r="D65" s="24"/>
      <c r="E65" s="14" t="e">
        <f>Round!#REF!</f>
        <v>#REF!</v>
      </c>
      <c r="F65" s="30"/>
      <c r="H65" s="13"/>
      <c r="I65" s="14" t="e">
        <f>Round!#REF!</f>
        <v>#REF!</v>
      </c>
      <c r="J65" s="24"/>
      <c r="K65" s="24"/>
      <c r="L65" s="14" t="e">
        <f>Round!#REF!</f>
        <v>#REF!</v>
      </c>
      <c r="M65" s="30"/>
    </row>
    <row r="66" spans="1:13" ht="14.1" customHeight="1" x14ac:dyDescent="0.25">
      <c r="A66" s="15" t="s">
        <v>21</v>
      </c>
      <c r="B66" s="16" t="str">
        <f>Teams!$D$13</f>
        <v xml:space="preserve"> </v>
      </c>
      <c r="C66" s="25" t="s">
        <v>6</v>
      </c>
      <c r="D66" s="25" t="s">
        <v>7</v>
      </c>
      <c r="E66" s="17" t="str">
        <f>Teams!$D$14</f>
        <v xml:space="preserve"> </v>
      </c>
      <c r="F66" s="31" t="s">
        <v>6</v>
      </c>
      <c r="H66" s="15" t="s">
        <v>21</v>
      </c>
      <c r="I66" s="16" t="str">
        <f>Teams!$D$13</f>
        <v xml:space="preserve"> </v>
      </c>
      <c r="J66" s="25" t="s">
        <v>6</v>
      </c>
      <c r="K66" s="25" t="s">
        <v>7</v>
      </c>
      <c r="L66" s="17" t="str">
        <f>Teams!$D$14</f>
        <v xml:space="preserve"> </v>
      </c>
      <c r="M66" s="31" t="s">
        <v>6</v>
      </c>
    </row>
    <row r="67" spans="1:13" ht="9.9499999999999993" customHeight="1" x14ac:dyDescent="0.2">
      <c r="A67" s="13"/>
      <c r="B67" s="14" t="e">
        <f>Round!#REF!</f>
        <v>#REF!</v>
      </c>
      <c r="C67" s="24"/>
      <c r="D67" s="24"/>
      <c r="E67" s="14" t="e">
        <f>Round!#REF!</f>
        <v>#REF!</v>
      </c>
      <c r="F67" s="30"/>
      <c r="H67" s="13"/>
      <c r="I67" s="14" t="e">
        <f>Round!#REF!</f>
        <v>#REF!</v>
      </c>
      <c r="J67" s="24"/>
      <c r="K67" s="24"/>
      <c r="L67" s="14" t="e">
        <f>Round!#REF!</f>
        <v>#REF!</v>
      </c>
      <c r="M67" s="30"/>
    </row>
    <row r="68" spans="1:13" x14ac:dyDescent="0.2">
      <c r="A68" s="5"/>
      <c r="B68" s="6"/>
      <c r="C68" s="27"/>
      <c r="D68" s="34"/>
      <c r="E68" s="19"/>
      <c r="F68" s="33"/>
      <c r="H68" s="5"/>
      <c r="I68" s="6"/>
      <c r="J68" s="27"/>
      <c r="K68" s="34"/>
      <c r="L68" s="19"/>
      <c r="M68" s="33"/>
    </row>
    <row r="69" spans="1:13" ht="15.75" x14ac:dyDescent="0.2">
      <c r="A69" s="319" t="str">
        <f>Round!$A$23</f>
        <v>JUDGE: Insert Judge Name</v>
      </c>
      <c r="B69" s="317"/>
      <c r="C69" s="317" t="str">
        <f>Round!$F$23</f>
        <v>RINGPARTY: Insert Team/Insert Team</v>
      </c>
      <c r="D69" s="317"/>
      <c r="E69" s="317"/>
      <c r="F69" s="318"/>
      <c r="H69" s="319" t="str">
        <f>Round!$A$23</f>
        <v>JUDGE: Insert Judge Name</v>
      </c>
      <c r="I69" s="317"/>
      <c r="J69" s="317" t="str">
        <f>Round!$F$23</f>
        <v>RINGPARTY: Insert Team/Insert Team</v>
      </c>
      <c r="K69" s="317"/>
      <c r="L69" s="317"/>
      <c r="M69" s="318"/>
    </row>
  </sheetData>
  <mergeCells count="8">
    <mergeCell ref="J34:M34"/>
    <mergeCell ref="A69:B69"/>
    <mergeCell ref="H69:I69"/>
    <mergeCell ref="J69:M69"/>
    <mergeCell ref="C69:F69"/>
    <mergeCell ref="A34:B34"/>
    <mergeCell ref="C34:F34"/>
    <mergeCell ref="H34:I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copies="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Teams</vt:lpstr>
      <vt:lpstr>Seed1</vt:lpstr>
      <vt:lpstr>Seed2</vt:lpstr>
      <vt:lpstr>Seed3</vt:lpstr>
      <vt:lpstr>Seed4</vt:lpstr>
      <vt:lpstr>Seed5</vt:lpstr>
      <vt:lpstr>Single Side Timer</vt:lpstr>
      <vt:lpstr>Round</vt:lpstr>
      <vt:lpstr>Round (x3)</vt:lpstr>
      <vt:lpstr>Roundx3 2</vt:lpstr>
      <vt:lpstr>Roundx3 3</vt:lpstr>
      <vt:lpstr>Block</vt:lpstr>
      <vt:lpstr>Sheet1</vt:lpstr>
      <vt:lpstr>Division</vt:lpstr>
      <vt:lpstr>Block!Print_Area</vt:lpstr>
      <vt:lpstr>Round!Print_Area</vt:lpstr>
      <vt:lpstr>'Round (x3)'!Print_Area</vt:lpstr>
      <vt:lpstr>Seed1!Print_Area</vt:lpstr>
      <vt:lpstr>Seed2!Print_Area</vt:lpstr>
      <vt:lpstr>Seed3!Print_Area</vt:lpstr>
      <vt:lpstr>Seed4!Print_Area</vt:lpstr>
      <vt:lpstr>Seed5!Print_Area</vt:lpstr>
      <vt:lpstr>'Single Side Timer'!Print_Area</vt:lpstr>
      <vt:lpstr>Teams!Print_Area</vt:lpstr>
      <vt:lpstr>'Single Side Timer'!Print_Titles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Burns</dc:creator>
  <cp:lastModifiedBy>Burns Katie (CCG) NSCCG</cp:lastModifiedBy>
  <cp:lastPrinted>2021-10-31T19:18:48Z</cp:lastPrinted>
  <dcterms:created xsi:type="dcterms:W3CDTF">2002-06-13T18:09:58Z</dcterms:created>
  <dcterms:modified xsi:type="dcterms:W3CDTF">2021-10-31T19:19:04Z</dcterms:modified>
</cp:coreProperties>
</file>